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55" windowWidth="10140" windowHeight="7770" activeTab="0"/>
  </bookViews>
  <sheets>
    <sheet name="List1" sheetId="1" r:id="rId1"/>
  </sheets>
  <definedNames>
    <definedName name="_xlnm.Print_Area" localSheetId="0">'List1'!$A$1:$E$202</definedName>
  </definedNames>
  <calcPr fullCalcOnLoad="1" refMode="R1C1"/>
</workbook>
</file>

<file path=xl/sharedStrings.xml><?xml version="1.0" encoding="utf-8"?>
<sst xmlns="http://schemas.openxmlformats.org/spreadsheetml/2006/main" count="202" uniqueCount="33">
  <si>
    <t xml:space="preserve"> (normativní a ostatní trh)</t>
  </si>
  <si>
    <t>Období</t>
  </si>
  <si>
    <t>v tis. Kč</t>
  </si>
  <si>
    <t xml:space="preserve">index   </t>
  </si>
  <si>
    <t>Leden</t>
  </si>
  <si>
    <t>Únor</t>
  </si>
  <si>
    <t>Březen</t>
  </si>
  <si>
    <t>1.čtvrtletí</t>
  </si>
  <si>
    <t>Duben</t>
  </si>
  <si>
    <t>Květen</t>
  </si>
  <si>
    <t>Červen</t>
  </si>
  <si>
    <t>2.čtvrtletí</t>
  </si>
  <si>
    <t>1.pololetí</t>
  </si>
  <si>
    <t>Červenec</t>
  </si>
  <si>
    <t>Srpen</t>
  </si>
  <si>
    <t>Září</t>
  </si>
  <si>
    <t>3.čtvrtletí</t>
  </si>
  <si>
    <t>1.-3.čtvrtletí</t>
  </si>
  <si>
    <t>Říjen</t>
  </si>
  <si>
    <t>Listopad</t>
  </si>
  <si>
    <t>Prosinec</t>
  </si>
  <si>
    <t>4.čtvrtletí</t>
  </si>
  <si>
    <t>ROK</t>
  </si>
  <si>
    <t>v kusech</t>
  </si>
  <si>
    <t>2 0 0 6</t>
  </si>
  <si>
    <t>2006/2005</t>
  </si>
  <si>
    <t>2 0 0 7</t>
  </si>
  <si>
    <t>Vývoj celkových obchodů v letech</t>
  </si>
  <si>
    <t>2006 a 2007</t>
  </si>
  <si>
    <t>Vývoj obchodů v průběžných aukcích v letech</t>
  </si>
  <si>
    <t>Vývoj normativních obchodů v letech</t>
  </si>
  <si>
    <t>Vývoj ostatních obchodů v letech</t>
  </si>
  <si>
    <t>2007/2006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</si>
</sst>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\ ###\ ##0"/>
    <numFmt numFmtId="166" formatCode="0.0"/>
  </numFmts>
  <fonts count="13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  <font>
      <b/>
      <sz val="10"/>
      <name val="Times New Roman"/>
      <family val="0"/>
    </font>
    <font>
      <b/>
      <sz val="10"/>
      <name val="Times New Roman Cyr"/>
      <family val="1"/>
    </font>
    <font>
      <b/>
      <sz val="12"/>
      <name val="Times New Roman CE"/>
      <family val="1"/>
    </font>
    <font>
      <b/>
      <sz val="12"/>
      <name val="Times New Roman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6" fontId="10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15.75390625" style="0" customWidth="1"/>
    <col min="3" max="3" width="14.00390625" style="0" customWidth="1"/>
    <col min="4" max="4" width="15.625" style="0" customWidth="1"/>
    <col min="5" max="5" width="15.00390625" style="0" customWidth="1"/>
  </cols>
  <sheetData>
    <row r="1" spans="1:5" ht="20.25" customHeight="1">
      <c r="A1" s="1" t="s">
        <v>27</v>
      </c>
      <c r="E1" s="1" t="s">
        <v>28</v>
      </c>
    </row>
    <row r="2" ht="12.75">
      <c r="A2" s="2" t="s">
        <v>0</v>
      </c>
    </row>
    <row r="3" ht="3.75" customHeight="1">
      <c r="B3" s="3"/>
    </row>
    <row r="4" spans="1:5" ht="18.75">
      <c r="A4" s="4"/>
      <c r="B4" s="5"/>
      <c r="C4" s="5" t="s">
        <v>24</v>
      </c>
      <c r="D4" s="5"/>
      <c r="E4" s="5" t="s">
        <v>26</v>
      </c>
    </row>
    <row r="5" spans="1:5" ht="14.25" customHeight="1">
      <c r="A5" s="6" t="s">
        <v>1</v>
      </c>
      <c r="B5" s="7" t="s">
        <v>2</v>
      </c>
      <c r="C5" s="7" t="s">
        <v>3</v>
      </c>
      <c r="D5" s="7" t="s">
        <v>2</v>
      </c>
      <c r="E5" s="7" t="s">
        <v>3</v>
      </c>
    </row>
    <row r="6" spans="1:5" ht="15.75" customHeight="1">
      <c r="A6" s="4"/>
      <c r="B6" s="8"/>
      <c r="C6" s="7" t="s">
        <v>25</v>
      </c>
      <c r="D6" s="8"/>
      <c r="E6" s="7" t="s">
        <v>32</v>
      </c>
    </row>
    <row r="7" spans="1:5" ht="12.75" customHeight="1">
      <c r="A7" s="9" t="s">
        <v>4</v>
      </c>
      <c r="B7" s="10">
        <v>437569.64239999995</v>
      </c>
      <c r="C7" s="20">
        <v>168.7994349779846</v>
      </c>
      <c r="D7" s="10">
        <f>D110+D160</f>
        <v>453669.29890000046</v>
      </c>
      <c r="E7" s="20">
        <f aca="true" t="shared" si="0" ref="E7:E12">D7/B7*100</f>
        <v>103.67933579937045</v>
      </c>
    </row>
    <row r="8" spans="1:5" ht="12.75">
      <c r="A8" s="9" t="s">
        <v>5</v>
      </c>
      <c r="B8" s="10">
        <v>168366.641</v>
      </c>
      <c r="C8" s="18">
        <v>30.38199156966517</v>
      </c>
      <c r="D8" s="10">
        <f>D111+D161</f>
        <v>581414.1151000003</v>
      </c>
      <c r="E8" s="18">
        <f t="shared" si="0"/>
        <v>345.3261950507169</v>
      </c>
    </row>
    <row r="9" spans="1:5" ht="12.75">
      <c r="A9" s="2" t="s">
        <v>6</v>
      </c>
      <c r="B9" s="10">
        <v>234767.84760000004</v>
      </c>
      <c r="C9" s="18">
        <v>52.57154435522331</v>
      </c>
      <c r="D9" s="10">
        <f>D112+D162</f>
        <v>750215.6229</v>
      </c>
      <c r="E9" s="18">
        <f t="shared" si="0"/>
        <v>319.5563747631343</v>
      </c>
    </row>
    <row r="10" spans="1:5" ht="15.75">
      <c r="A10" s="11" t="s">
        <v>7</v>
      </c>
      <c r="B10" s="12">
        <v>840704.131</v>
      </c>
      <c r="C10" s="19">
        <v>66.7247321687491</v>
      </c>
      <c r="D10" s="12">
        <f>SUM(D7:D9)</f>
        <v>1785299.0369000006</v>
      </c>
      <c r="E10" s="19">
        <f t="shared" si="0"/>
        <v>212.35759062780204</v>
      </c>
    </row>
    <row r="11" spans="1:5" ht="12.75">
      <c r="A11" s="13" t="s">
        <v>8</v>
      </c>
      <c r="B11" s="10">
        <v>628997.2527</v>
      </c>
      <c r="C11" s="18">
        <v>142.2773536748934</v>
      </c>
      <c r="D11" s="10">
        <f>D114+D164</f>
        <v>612575.2034999998</v>
      </c>
      <c r="E11" s="18">
        <f t="shared" si="0"/>
        <v>97.38916996385791</v>
      </c>
    </row>
    <row r="12" spans="1:5" ht="12.75">
      <c r="A12" s="14" t="s">
        <v>9</v>
      </c>
      <c r="B12" s="10">
        <v>207373.59530000002</v>
      </c>
      <c r="C12" s="18">
        <v>37.805303908829885</v>
      </c>
      <c r="D12" s="10">
        <f>D115+D165</f>
        <v>652953.3875000002</v>
      </c>
      <c r="E12" s="18">
        <f t="shared" si="0"/>
        <v>314.8681424727173</v>
      </c>
    </row>
    <row r="13" spans="1:5" ht="12.75">
      <c r="A13" s="14" t="s">
        <v>10</v>
      </c>
      <c r="B13" s="10">
        <v>278294.202</v>
      </c>
      <c r="C13" s="18">
        <v>14.09471388197001</v>
      </c>
      <c r="D13" s="10">
        <f>D116+D166</f>
        <v>447819.50909999997</v>
      </c>
      <c r="E13" s="18">
        <f aca="true" t="shared" si="1" ref="E13:E20">D13/B13*100</f>
        <v>160.91586022334735</v>
      </c>
    </row>
    <row r="14" spans="1:5" ht="15.75">
      <c r="A14" s="11" t="s">
        <v>11</v>
      </c>
      <c r="B14" s="23">
        <v>1114665.05</v>
      </c>
      <c r="C14" s="24">
        <v>37.59307604827726</v>
      </c>
      <c r="D14" s="12">
        <f>SUM(D11:D13)</f>
        <v>1713348.1001</v>
      </c>
      <c r="E14" s="19">
        <f t="shared" si="1"/>
        <v>153.7096816752261</v>
      </c>
    </row>
    <row r="15" spans="1:5" ht="15.75">
      <c r="A15" s="15" t="s">
        <v>12</v>
      </c>
      <c r="B15" s="23">
        <v>1955369.181</v>
      </c>
      <c r="C15" s="24">
        <v>46.280494520567885</v>
      </c>
      <c r="D15" s="23">
        <f>D14+D10</f>
        <v>3498647.1370000006</v>
      </c>
      <c r="E15" s="19">
        <f t="shared" si="1"/>
        <v>178.92514472437114</v>
      </c>
    </row>
    <row r="16" spans="1:5" ht="12.75">
      <c r="A16" s="2" t="s">
        <v>13</v>
      </c>
      <c r="B16" s="10">
        <v>225623.7573</v>
      </c>
      <c r="C16" s="18">
        <v>94.35961806929059</v>
      </c>
      <c r="D16" s="10">
        <f>D119+D169</f>
        <v>624567.3448</v>
      </c>
      <c r="E16" s="18">
        <f t="shared" si="1"/>
        <v>276.818076373733</v>
      </c>
    </row>
    <row r="17" spans="1:5" ht="12.75">
      <c r="A17" s="9" t="s">
        <v>14</v>
      </c>
      <c r="B17" s="10">
        <v>202856.5145</v>
      </c>
      <c r="C17" s="18">
        <v>62.212033757536105</v>
      </c>
      <c r="D17" s="10">
        <f>D120+D170</f>
        <v>712640.2557000003</v>
      </c>
      <c r="E17" s="18">
        <f t="shared" si="1"/>
        <v>351.30262267224373</v>
      </c>
    </row>
    <row r="18" spans="1:5" ht="12.75">
      <c r="A18" s="2" t="s">
        <v>15</v>
      </c>
      <c r="B18" s="10">
        <v>196682.012</v>
      </c>
      <c r="C18" s="18">
        <v>34.87393747573019</v>
      </c>
      <c r="D18" s="10">
        <f>D121+D171</f>
        <v>575762.7836999998</v>
      </c>
      <c r="E18" s="18">
        <f t="shared" si="1"/>
        <v>292.7378959800349</v>
      </c>
    </row>
    <row r="19" spans="1:5" ht="15.75">
      <c r="A19" s="11" t="s">
        <v>16</v>
      </c>
      <c r="B19" s="23">
        <v>625162.2838</v>
      </c>
      <c r="C19" s="24">
        <v>55.365093792855426</v>
      </c>
      <c r="D19" s="12">
        <f>SUM(D16:D18)</f>
        <v>1912970.3842</v>
      </c>
      <c r="E19" s="19">
        <f t="shared" si="1"/>
        <v>305.995808411883</v>
      </c>
    </row>
    <row r="20" spans="1:5" ht="15.75">
      <c r="A20" s="11" t="s">
        <v>17</v>
      </c>
      <c r="B20" s="23">
        <v>2580531.4648</v>
      </c>
      <c r="C20" s="24">
        <v>48.19637181894466</v>
      </c>
      <c r="D20" s="23">
        <f>D19+D15</f>
        <v>5411617.5212</v>
      </c>
      <c r="E20" s="19">
        <f t="shared" si="1"/>
        <v>209.70941819612415</v>
      </c>
    </row>
    <row r="21" spans="1:5" ht="12.75">
      <c r="A21" s="2" t="s">
        <v>18</v>
      </c>
      <c r="B21" s="10">
        <v>315929.6991000001</v>
      </c>
      <c r="C21" s="18">
        <v>81.67197341330052</v>
      </c>
      <c r="D21" s="10">
        <f>D124+D174</f>
        <v>921265.4462000005</v>
      </c>
      <c r="E21" s="18">
        <f>D21/B21*100</f>
        <v>291.6045717843056</v>
      </c>
    </row>
    <row r="22" spans="1:5" ht="12.75">
      <c r="A22" s="9" t="s">
        <v>19</v>
      </c>
      <c r="B22" s="10">
        <v>509417.96800000005</v>
      </c>
      <c r="C22" s="18">
        <v>92.55942736446269</v>
      </c>
      <c r="D22" s="10">
        <f>D125+D175</f>
        <v>874808.5692999996</v>
      </c>
      <c r="E22" s="18">
        <f>D22/B22*100</f>
        <v>171.7270736904984</v>
      </c>
    </row>
    <row r="23" spans="1:5" ht="12.75">
      <c r="A23" s="9" t="s">
        <v>20</v>
      </c>
      <c r="B23" s="10">
        <v>523052.8542000001</v>
      </c>
      <c r="C23" s="18">
        <v>182.42838766681135</v>
      </c>
      <c r="D23" s="10">
        <f>D126+D176</f>
        <v>457382.0926999997</v>
      </c>
      <c r="E23" s="18">
        <f>D23/B23*100</f>
        <v>87.44471787646725</v>
      </c>
    </row>
    <row r="24" spans="1:5" ht="15.75">
      <c r="A24" s="11" t="s">
        <v>21</v>
      </c>
      <c r="B24" s="23">
        <v>1348400.5213000004</v>
      </c>
      <c r="C24" s="24">
        <v>110.17128057235423</v>
      </c>
      <c r="D24" s="12">
        <f>SUM(D21:D23)</f>
        <v>2253456.1081999997</v>
      </c>
      <c r="E24" s="19">
        <f>D24/B24*100</f>
        <v>167.12067910114942</v>
      </c>
    </row>
    <row r="25" spans="1:5" ht="18.75">
      <c r="A25" s="16" t="s">
        <v>22</v>
      </c>
      <c r="B25" s="23">
        <v>3928931.9861000003</v>
      </c>
      <c r="C25" s="24">
        <v>59.727316946039764</v>
      </c>
      <c r="D25" s="23">
        <f>D24+D20</f>
        <v>7665073.6294</v>
      </c>
      <c r="E25" s="19">
        <f>D25/B25*100</f>
        <v>195.093059806531</v>
      </c>
    </row>
    <row r="26" spans="2:5" ht="11.25" customHeight="1">
      <c r="B26" s="17"/>
      <c r="C26" s="21"/>
      <c r="D26" s="17"/>
      <c r="E26" s="21"/>
    </row>
    <row r="27" spans="2:5" ht="4.5" customHeight="1">
      <c r="B27" s="17"/>
      <c r="C27" s="21"/>
      <c r="D27" s="17"/>
      <c r="E27" s="21"/>
    </row>
    <row r="28" spans="1:5" ht="14.25" customHeight="1">
      <c r="A28" s="4"/>
      <c r="B28" s="25"/>
      <c r="C28" s="26" t="str">
        <f>C$4</f>
        <v>2 0 0 6</v>
      </c>
      <c r="D28" s="25"/>
      <c r="E28" s="26" t="str">
        <f>E$4</f>
        <v>2 0 0 7</v>
      </c>
    </row>
    <row r="29" spans="1:5" ht="16.5" customHeight="1">
      <c r="A29" s="6" t="s">
        <v>1</v>
      </c>
      <c r="B29" s="7" t="s">
        <v>23</v>
      </c>
      <c r="C29" s="22" t="s">
        <v>3</v>
      </c>
      <c r="D29" s="7" t="s">
        <v>23</v>
      </c>
      <c r="E29" s="22" t="s">
        <v>3</v>
      </c>
    </row>
    <row r="30" spans="1:5" ht="14.25">
      <c r="A30" s="4"/>
      <c r="B30" s="8"/>
      <c r="C30" s="7" t="str">
        <f>C$6</f>
        <v>2006/2005</v>
      </c>
      <c r="D30" s="8"/>
      <c r="E30" s="7" t="str">
        <f>E$6</f>
        <v>2007/2006</v>
      </c>
    </row>
    <row r="31" spans="1:5" ht="12.75">
      <c r="A31" s="9" t="s">
        <v>4</v>
      </c>
      <c r="B31" s="10">
        <v>1060435</v>
      </c>
      <c r="C31" s="20">
        <v>115.25590444205332</v>
      </c>
      <c r="D31" s="10">
        <f>D134+D184</f>
        <v>746432</v>
      </c>
      <c r="E31" s="20">
        <f aca="true" t="shared" si="2" ref="E31:E36">D31/B31*100</f>
        <v>70.38922706247908</v>
      </c>
    </row>
    <row r="32" spans="1:5" ht="12.75">
      <c r="A32" s="9" t="s">
        <v>5</v>
      </c>
      <c r="B32" s="10">
        <v>295128</v>
      </c>
      <c r="C32" s="18">
        <v>24.971464495401744</v>
      </c>
      <c r="D32" s="10">
        <f>D135+D185</f>
        <v>836180</v>
      </c>
      <c r="E32" s="18">
        <f t="shared" si="2"/>
        <v>283.3279119568458</v>
      </c>
    </row>
    <row r="33" spans="1:5" ht="12.75">
      <c r="A33" s="2" t="s">
        <v>6</v>
      </c>
      <c r="B33" s="10">
        <v>368343</v>
      </c>
      <c r="C33" s="18">
        <v>30.651341952652825</v>
      </c>
      <c r="D33" s="10">
        <f>D136+D186</f>
        <v>1010888</v>
      </c>
      <c r="E33" s="18">
        <f t="shared" si="2"/>
        <v>274.44202821826394</v>
      </c>
    </row>
    <row r="34" spans="1:5" ht="15.75">
      <c r="A34" s="11" t="s">
        <v>7</v>
      </c>
      <c r="B34" s="12">
        <v>1723906</v>
      </c>
      <c r="C34" s="19">
        <v>52.181859458477746</v>
      </c>
      <c r="D34" s="12">
        <f>SUM(D31:D33)</f>
        <v>2593500</v>
      </c>
      <c r="E34" s="19">
        <f t="shared" si="2"/>
        <v>150.44323762432523</v>
      </c>
    </row>
    <row r="35" spans="1:5" ht="12.75">
      <c r="A35" s="13" t="s">
        <v>8</v>
      </c>
      <c r="B35" s="10">
        <v>326907</v>
      </c>
      <c r="C35" s="18">
        <v>53.52962078129631</v>
      </c>
      <c r="D35" s="10">
        <f>D138+D188</f>
        <v>964127</v>
      </c>
      <c r="E35" s="18">
        <f t="shared" si="2"/>
        <v>294.9239386125106</v>
      </c>
    </row>
    <row r="36" spans="1:5" ht="12.75">
      <c r="A36" s="14" t="s">
        <v>9</v>
      </c>
      <c r="B36" s="10">
        <v>368761</v>
      </c>
      <c r="C36" s="18">
        <v>45.37273435317944</v>
      </c>
      <c r="D36" s="10">
        <f>D139+D189</f>
        <v>1156447</v>
      </c>
      <c r="E36" s="18">
        <f t="shared" si="2"/>
        <v>313.60339081410456</v>
      </c>
    </row>
    <row r="37" spans="1:5" ht="12.75">
      <c r="A37" s="14" t="s">
        <v>10</v>
      </c>
      <c r="B37" s="10">
        <v>608592</v>
      </c>
      <c r="C37" s="18">
        <v>48.79298705838399</v>
      </c>
      <c r="D37" s="10">
        <f>D140+D190</f>
        <v>788672</v>
      </c>
      <c r="E37" s="18">
        <f aca="true" t="shared" si="3" ref="E37:E44">D37/B37*100</f>
        <v>129.58961011646554</v>
      </c>
    </row>
    <row r="38" spans="1:5" ht="15.75">
      <c r="A38" s="11" t="s">
        <v>11</v>
      </c>
      <c r="B38" s="23">
        <v>1304260</v>
      </c>
      <c r="C38" s="24">
        <v>48.83526401356331</v>
      </c>
      <c r="D38" s="12">
        <f>SUM(D35:D37)</f>
        <v>2909246</v>
      </c>
      <c r="E38" s="19">
        <f t="shared" si="3"/>
        <v>223.05721251897626</v>
      </c>
    </row>
    <row r="39" spans="1:5" ht="15.75">
      <c r="A39" s="15" t="s">
        <v>12</v>
      </c>
      <c r="B39" s="23">
        <v>3028166</v>
      </c>
      <c r="C39" s="24">
        <v>50.68582802846285</v>
      </c>
      <c r="D39" s="23">
        <f>D38+D34</f>
        <v>5502746</v>
      </c>
      <c r="E39" s="19">
        <f t="shared" si="3"/>
        <v>181.71876971077543</v>
      </c>
    </row>
    <row r="40" spans="1:5" ht="12.75">
      <c r="A40" s="2" t="s">
        <v>13</v>
      </c>
      <c r="B40" s="10">
        <v>355287</v>
      </c>
      <c r="C40" s="18">
        <v>53.41424692627572</v>
      </c>
      <c r="D40" s="10">
        <f>D143+D193</f>
        <v>970581</v>
      </c>
      <c r="E40" s="18">
        <f t="shared" si="3"/>
        <v>273.18224421383275</v>
      </c>
    </row>
    <row r="41" spans="1:5" ht="12.75">
      <c r="A41" s="9" t="s">
        <v>14</v>
      </c>
      <c r="B41" s="10">
        <v>414184</v>
      </c>
      <c r="C41" s="18">
        <v>39.88094951523806</v>
      </c>
      <c r="D41" s="10">
        <f>D144+D194</f>
        <v>1195886</v>
      </c>
      <c r="E41" s="18">
        <f t="shared" si="3"/>
        <v>288.733026867286</v>
      </c>
    </row>
    <row r="42" spans="1:5" ht="12.75">
      <c r="A42" s="2" t="s">
        <v>15</v>
      </c>
      <c r="B42" s="10">
        <v>357285</v>
      </c>
      <c r="C42" s="18">
        <v>27.679689243126656</v>
      </c>
      <c r="D42" s="10">
        <f>D145+D195</f>
        <v>893138</v>
      </c>
      <c r="E42" s="18">
        <f t="shared" si="3"/>
        <v>249.979148298977</v>
      </c>
    </row>
    <row r="43" spans="1:5" ht="15.75">
      <c r="A43" s="11" t="s">
        <v>16</v>
      </c>
      <c r="B43" s="23">
        <v>1126756</v>
      </c>
      <c r="C43" s="24">
        <v>37.62765533618591</v>
      </c>
      <c r="D43" s="12">
        <f>SUM(D40:D42)</f>
        <v>3059605</v>
      </c>
      <c r="E43" s="19">
        <f t="shared" si="3"/>
        <v>271.5410434912261</v>
      </c>
    </row>
    <row r="44" spans="1:5" ht="15.75">
      <c r="A44" s="11" t="s">
        <v>17</v>
      </c>
      <c r="B44" s="23">
        <v>4154922</v>
      </c>
      <c r="C44" s="24">
        <v>46.32602111770342</v>
      </c>
      <c r="D44" s="23">
        <f>D43+D39</f>
        <v>8562351</v>
      </c>
      <c r="E44" s="19">
        <f t="shared" si="3"/>
        <v>206.07729820198793</v>
      </c>
    </row>
    <row r="45" spans="1:5" ht="12.75">
      <c r="A45" s="2" t="s">
        <v>18</v>
      </c>
      <c r="B45" s="10">
        <v>484354</v>
      </c>
      <c r="C45" s="18">
        <v>58.46261549696132</v>
      </c>
      <c r="D45" s="10">
        <f>D148+D198</f>
        <v>1257510</v>
      </c>
      <c r="E45" s="18">
        <f>D45/B45*100</f>
        <v>259.62622379499294</v>
      </c>
    </row>
    <row r="46" spans="1:5" ht="12.75">
      <c r="A46" s="9" t="s">
        <v>19</v>
      </c>
      <c r="B46" s="10">
        <v>762956</v>
      </c>
      <c r="C46" s="18">
        <v>74.26359939339785</v>
      </c>
      <c r="D46" s="10">
        <f>D149+D199</f>
        <v>1099722</v>
      </c>
      <c r="E46" s="18">
        <f>D46/B46*100</f>
        <v>144.13963583745328</v>
      </c>
    </row>
    <row r="47" spans="1:5" ht="12.75">
      <c r="A47" s="9" t="s">
        <v>20</v>
      </c>
      <c r="B47" s="10">
        <v>687007</v>
      </c>
      <c r="C47" s="18">
        <v>196.14312877935694</v>
      </c>
      <c r="D47" s="10">
        <f>D150+D200</f>
        <v>614780</v>
      </c>
      <c r="E47" s="18">
        <f>D47/B47*100</f>
        <v>89.48671556476135</v>
      </c>
    </row>
    <row r="48" spans="1:5" ht="15.75">
      <c r="A48" s="11" t="s">
        <v>21</v>
      </c>
      <c r="B48" s="23">
        <v>1934317</v>
      </c>
      <c r="C48" s="24">
        <v>87.68018747974371</v>
      </c>
      <c r="D48" s="12">
        <f>SUM(D45:D47)</f>
        <v>2972012</v>
      </c>
      <c r="E48" s="19">
        <f>D48/B48*100</f>
        <v>153.64658429823032</v>
      </c>
    </row>
    <row r="49" spans="1:5" ht="18.75">
      <c r="A49" s="16" t="s">
        <v>22</v>
      </c>
      <c r="B49" s="23">
        <v>6089239</v>
      </c>
      <c r="C49" s="24">
        <v>54.48994172516491</v>
      </c>
      <c r="D49" s="23">
        <f>D48+D44</f>
        <v>11534363</v>
      </c>
      <c r="E49" s="19">
        <f>D49/B49*100</f>
        <v>189.4220772086627</v>
      </c>
    </row>
    <row r="50" spans="2:5" ht="12.75">
      <c r="B50" s="17"/>
      <c r="C50" s="21"/>
      <c r="D50" s="17"/>
      <c r="E50" s="21"/>
    </row>
    <row r="51" spans="2:5" ht="15.75" customHeight="1">
      <c r="B51" s="17"/>
      <c r="C51" s="21"/>
      <c r="D51" s="17"/>
      <c r="E51" s="21"/>
    </row>
    <row r="52" spans="2:5" ht="14.25" customHeight="1">
      <c r="B52" s="17"/>
      <c r="C52" s="21"/>
      <c r="D52" s="17"/>
      <c r="E52" s="21"/>
    </row>
    <row r="53" spans="1:5" ht="20.25">
      <c r="A53" s="1" t="s">
        <v>29</v>
      </c>
      <c r="C53" s="21"/>
      <c r="E53" s="1" t="str">
        <f>E$1</f>
        <v>2006 a 2007</v>
      </c>
    </row>
    <row r="54" spans="1:5" ht="3.75" customHeight="1">
      <c r="A54" s="2"/>
      <c r="C54" s="21"/>
      <c r="E54" s="21"/>
    </row>
    <row r="55" spans="3:5" ht="1.5" customHeight="1">
      <c r="C55" s="21"/>
      <c r="E55" s="21"/>
    </row>
    <row r="56" spans="1:5" ht="18" customHeight="1">
      <c r="A56" s="4"/>
      <c r="B56" s="5"/>
      <c r="C56" s="26" t="str">
        <f>C$4</f>
        <v>2 0 0 6</v>
      </c>
      <c r="D56" s="5"/>
      <c r="E56" s="26" t="str">
        <f>E$4</f>
        <v>2 0 0 7</v>
      </c>
    </row>
    <row r="57" spans="1:5" ht="18.75">
      <c r="A57" s="6" t="s">
        <v>1</v>
      </c>
      <c r="B57" s="7" t="s">
        <v>2</v>
      </c>
      <c r="C57" s="22" t="s">
        <v>3</v>
      </c>
      <c r="D57" s="7" t="s">
        <v>2</v>
      </c>
      <c r="E57" s="22" t="s">
        <v>3</v>
      </c>
    </row>
    <row r="58" spans="1:5" ht="14.25">
      <c r="A58" s="4"/>
      <c r="B58" s="8"/>
      <c r="C58" s="7" t="str">
        <f>C$6</f>
        <v>2006/2005</v>
      </c>
      <c r="D58" s="8"/>
      <c r="E58" s="7" t="str">
        <f>E$6</f>
        <v>2007/2006</v>
      </c>
    </row>
    <row r="59" spans="1:5" ht="12.75">
      <c r="A59" s="9" t="s">
        <v>4</v>
      </c>
      <c r="B59" s="10">
        <v>211504.07140000002</v>
      </c>
      <c r="C59" s="20">
        <v>94.2447870649184</v>
      </c>
      <c r="D59" s="10">
        <v>450834.32550000044</v>
      </c>
      <c r="E59" s="20">
        <f aca="true" t="shared" si="4" ref="E59:E64">D59/B59*100</f>
        <v>213.15633430402153</v>
      </c>
    </row>
    <row r="60" spans="1:5" ht="12.75">
      <c r="A60" s="9" t="s">
        <v>5</v>
      </c>
      <c r="B60" s="10">
        <v>167353.7786</v>
      </c>
      <c r="C60" s="18">
        <v>66.72006006132172</v>
      </c>
      <c r="D60" s="10">
        <v>560163.4271000002</v>
      </c>
      <c r="E60" s="18">
        <f t="shared" si="4"/>
        <v>334.7181233588234</v>
      </c>
    </row>
    <row r="61" spans="1:5" ht="12.75">
      <c r="A61" s="2" t="s">
        <v>6</v>
      </c>
      <c r="B61" s="10">
        <v>188389.0706</v>
      </c>
      <c r="C61" s="18">
        <v>55.02852637790719</v>
      </c>
      <c r="D61" s="10">
        <v>477529.76690000005</v>
      </c>
      <c r="E61" s="18">
        <f t="shared" si="4"/>
        <v>253.4806108332699</v>
      </c>
    </row>
    <row r="62" spans="1:5" ht="15.75">
      <c r="A62" s="11" t="s">
        <v>7</v>
      </c>
      <c r="B62" s="12">
        <v>567246.9206</v>
      </c>
      <c r="C62" s="19">
        <v>69.37970973927393</v>
      </c>
      <c r="D62" s="12">
        <f>SUM(D59:D61)</f>
        <v>1488527.5195000009</v>
      </c>
      <c r="E62" s="19">
        <f t="shared" si="4"/>
        <v>262.4126223418763</v>
      </c>
    </row>
    <row r="63" spans="1:5" ht="12.75">
      <c r="A63" s="13" t="s">
        <v>8</v>
      </c>
      <c r="B63" s="10">
        <v>122842.44840000001</v>
      </c>
      <c r="C63" s="18">
        <v>54.14058421780442</v>
      </c>
      <c r="D63" s="10">
        <v>603286.4115</v>
      </c>
      <c r="E63" s="18">
        <f t="shared" si="4"/>
        <v>491.10581835325905</v>
      </c>
    </row>
    <row r="64" spans="1:5" ht="12.75">
      <c r="A64" s="14" t="s">
        <v>9</v>
      </c>
      <c r="B64" s="10">
        <v>197251.16530000002</v>
      </c>
      <c r="C64" s="18">
        <v>59.42639023680929</v>
      </c>
      <c r="D64" s="10">
        <v>645205.0675000004</v>
      </c>
      <c r="E64" s="18">
        <f t="shared" si="4"/>
        <v>327.09822855479996</v>
      </c>
    </row>
    <row r="65" spans="1:5" ht="12.75">
      <c r="A65" s="14" t="s">
        <v>10</v>
      </c>
      <c r="B65" s="10">
        <v>246812.326</v>
      </c>
      <c r="C65" s="18">
        <v>102.96211602859836</v>
      </c>
      <c r="D65" s="10">
        <v>445372.04699999996</v>
      </c>
      <c r="E65" s="18">
        <f aca="true" t="shared" si="5" ref="E65:E72">D65/B65*100</f>
        <v>180.44967778473105</v>
      </c>
    </row>
    <row r="66" spans="1:5" ht="15.75">
      <c r="A66" s="11" t="s">
        <v>11</v>
      </c>
      <c r="B66" s="23">
        <v>566905.9397</v>
      </c>
      <c r="C66" s="24">
        <v>70.99348892762058</v>
      </c>
      <c r="D66" s="12">
        <f>SUM(D63:D65)</f>
        <v>1693863.5260000003</v>
      </c>
      <c r="E66" s="19">
        <f t="shared" si="5"/>
        <v>298.79092939057455</v>
      </c>
    </row>
    <row r="67" spans="1:5" ht="15.75">
      <c r="A67" s="15" t="s">
        <v>12</v>
      </c>
      <c r="B67" s="23">
        <v>1134152.8602999998</v>
      </c>
      <c r="C67" s="24">
        <v>70.17708049268612</v>
      </c>
      <c r="D67" s="23">
        <f>D66+D62</f>
        <v>3182391.045500001</v>
      </c>
      <c r="E67" s="19">
        <f t="shared" si="5"/>
        <v>280.59630733181876</v>
      </c>
    </row>
    <row r="68" spans="1:5" ht="12.75">
      <c r="A68" s="2" t="s">
        <v>13</v>
      </c>
      <c r="B68" s="10">
        <v>94675.85429999999</v>
      </c>
      <c r="C68" s="18">
        <v>55.402125364584016</v>
      </c>
      <c r="D68" s="10">
        <v>620947.6594</v>
      </c>
      <c r="E68" s="18">
        <f t="shared" si="5"/>
        <v>655.8669726204943</v>
      </c>
    </row>
    <row r="69" spans="1:5" ht="12.75">
      <c r="A69" s="9" t="s">
        <v>14</v>
      </c>
      <c r="B69" s="10">
        <v>129462.399</v>
      </c>
      <c r="C69" s="18">
        <v>40.52010379777479</v>
      </c>
      <c r="D69" s="10">
        <v>709399.0257000002</v>
      </c>
      <c r="E69" s="18">
        <f t="shared" si="5"/>
        <v>547.9575777828744</v>
      </c>
    </row>
    <row r="70" spans="1:5" ht="12.75">
      <c r="A70" s="2" t="s">
        <v>15</v>
      </c>
      <c r="B70" s="10">
        <v>176742.932</v>
      </c>
      <c r="C70" s="18">
        <v>42.862480342316736</v>
      </c>
      <c r="D70" s="10">
        <v>574146.8836999998</v>
      </c>
      <c r="E70" s="18">
        <f t="shared" si="5"/>
        <v>324.84856803212915</v>
      </c>
    </row>
    <row r="71" spans="1:5" ht="15.75">
      <c r="A71" s="11" t="s">
        <v>16</v>
      </c>
      <c r="B71" s="23">
        <v>400881.1853</v>
      </c>
      <c r="C71" s="24">
        <v>44.40721019462296</v>
      </c>
      <c r="D71" s="12">
        <f>SUM(D68:D70)</f>
        <v>1904493.5688</v>
      </c>
      <c r="E71" s="19">
        <f t="shared" si="5"/>
        <v>475.07681543467044</v>
      </c>
    </row>
    <row r="72" spans="1:5" ht="15.75">
      <c r="A72" s="11" t="s">
        <v>17</v>
      </c>
      <c r="B72" s="23">
        <v>1535034.0455999998</v>
      </c>
      <c r="C72" s="24">
        <v>60.94140127404333</v>
      </c>
      <c r="D72" s="23">
        <f>D71+D67</f>
        <v>5086884.614300001</v>
      </c>
      <c r="E72" s="19">
        <f t="shared" si="5"/>
        <v>331.3857844965052</v>
      </c>
    </row>
    <row r="73" spans="1:5" ht="12.75">
      <c r="A73" s="2" t="s">
        <v>18</v>
      </c>
      <c r="B73" s="10">
        <v>273833.35610000015</v>
      </c>
      <c r="C73" s="18">
        <v>112.69202846085824</v>
      </c>
      <c r="D73" s="10">
        <v>917870.6382000005</v>
      </c>
      <c r="E73" s="18">
        <f>D73/B73*100</f>
        <v>335.19314493768496</v>
      </c>
    </row>
    <row r="74" spans="1:5" ht="12.75">
      <c r="A74" s="9" t="s">
        <v>19</v>
      </c>
      <c r="B74" s="10">
        <v>427490.79</v>
      </c>
      <c r="C74" s="18">
        <v>299.6367953714077</v>
      </c>
      <c r="D74" s="10">
        <v>872363.5200999996</v>
      </c>
      <c r="E74" s="18">
        <f>D74/B74*100</f>
        <v>204.06603849874747</v>
      </c>
    </row>
    <row r="75" spans="1:5" ht="12.75">
      <c r="A75" s="9" t="s">
        <v>20</v>
      </c>
      <c r="B75" s="10">
        <v>427234.1372000002</v>
      </c>
      <c r="C75" s="18">
        <v>218.72518129593942</v>
      </c>
      <c r="D75" s="10">
        <v>452087.7512999997</v>
      </c>
      <c r="E75" s="18">
        <f>D75/B75*100</f>
        <v>105.81732870479048</v>
      </c>
    </row>
    <row r="76" spans="1:5" ht="15.75">
      <c r="A76" s="11" t="s">
        <v>21</v>
      </c>
      <c r="B76" s="23">
        <v>1128558.2833000002</v>
      </c>
      <c r="C76" s="24">
        <v>194.2469485671672</v>
      </c>
      <c r="D76" s="12">
        <f>SUM(D73:D75)</f>
        <v>2242321.9096</v>
      </c>
      <c r="E76" s="19">
        <f>D76/B76*100</f>
        <v>198.68906575593599</v>
      </c>
    </row>
    <row r="77" spans="1:5" ht="18.75">
      <c r="A77" s="16" t="s">
        <v>22</v>
      </c>
      <c r="B77" s="23">
        <v>2663592.3289</v>
      </c>
      <c r="C77" s="24">
        <v>85.92620041538842</v>
      </c>
      <c r="D77" s="23">
        <f>D76+D72</f>
        <v>7329206.523900001</v>
      </c>
      <c r="E77" s="19">
        <f>D77/B77*100</f>
        <v>275.16247303981345</v>
      </c>
    </row>
    <row r="78" spans="3:5" ht="11.25" customHeight="1">
      <c r="C78" s="21"/>
      <c r="E78" s="21"/>
    </row>
    <row r="79" spans="3:5" ht="4.5" customHeight="1">
      <c r="C79" s="21"/>
      <c r="E79" s="21"/>
    </row>
    <row r="80" spans="2:5" ht="18.75">
      <c r="B80" s="5"/>
      <c r="C80" s="26" t="str">
        <f>C$4</f>
        <v>2 0 0 6</v>
      </c>
      <c r="D80" s="5"/>
      <c r="E80" s="26" t="str">
        <f>E$4</f>
        <v>2 0 0 7</v>
      </c>
    </row>
    <row r="81" spans="1:5" ht="18.75">
      <c r="A81" s="6" t="s">
        <v>1</v>
      </c>
      <c r="B81" s="7" t="s">
        <v>23</v>
      </c>
      <c r="C81" s="22" t="s">
        <v>3</v>
      </c>
      <c r="D81" s="7" t="s">
        <v>23</v>
      </c>
      <c r="E81" s="22" t="s">
        <v>3</v>
      </c>
    </row>
    <row r="82" spans="1:5" ht="14.25">
      <c r="A82" s="4"/>
      <c r="B82" s="8"/>
      <c r="C82" s="7" t="str">
        <f>C$6</f>
        <v>2006/2005</v>
      </c>
      <c r="D82" s="8"/>
      <c r="E82" s="7" t="str">
        <f>E$6</f>
        <v>2007/2006</v>
      </c>
    </row>
    <row r="83" spans="1:5" ht="12.75">
      <c r="A83" s="9" t="s">
        <v>4</v>
      </c>
      <c r="B83" s="10">
        <v>413157</v>
      </c>
      <c r="C83" s="20">
        <v>47.93861084230826</v>
      </c>
      <c r="D83" s="10">
        <v>741229</v>
      </c>
      <c r="E83" s="20">
        <f aca="true" t="shared" si="6" ref="E83:E88">D83/B83*100</f>
        <v>179.40613374576736</v>
      </c>
    </row>
    <row r="84" spans="1:5" ht="12.75">
      <c r="A84" s="9" t="s">
        <v>5</v>
      </c>
      <c r="B84" s="10">
        <v>292862</v>
      </c>
      <c r="C84" s="18">
        <v>34.86190916633633</v>
      </c>
      <c r="D84" s="10">
        <v>833374</v>
      </c>
      <c r="E84" s="18">
        <f t="shared" si="6"/>
        <v>284.5620121422376</v>
      </c>
    </row>
    <row r="85" spans="1:5" ht="12.75">
      <c r="A85" s="2" t="s">
        <v>6</v>
      </c>
      <c r="B85" s="10">
        <v>298678</v>
      </c>
      <c r="C85" s="18">
        <v>29.14568647197046</v>
      </c>
      <c r="D85" s="10">
        <v>752443</v>
      </c>
      <c r="E85" s="18">
        <f t="shared" si="6"/>
        <v>251.92448054426504</v>
      </c>
    </row>
    <row r="86" spans="1:5" ht="15.75">
      <c r="A86" s="11" t="s">
        <v>7</v>
      </c>
      <c r="B86" s="12">
        <v>1004697</v>
      </c>
      <c r="C86" s="19">
        <v>36.84683049197102</v>
      </c>
      <c r="D86" s="12">
        <f>SUM(D83:D85)</f>
        <v>2327046</v>
      </c>
      <c r="E86" s="19">
        <f t="shared" si="6"/>
        <v>231.61669637711668</v>
      </c>
    </row>
    <row r="87" spans="1:5" ht="12.75">
      <c r="A87" s="13" t="s">
        <v>8</v>
      </c>
      <c r="B87" s="10">
        <v>207397</v>
      </c>
      <c r="C87" s="18">
        <v>45.830856501380026</v>
      </c>
      <c r="D87" s="10">
        <v>914505</v>
      </c>
      <c r="E87" s="18">
        <f t="shared" si="6"/>
        <v>440.94417952043665</v>
      </c>
    </row>
    <row r="88" spans="1:5" ht="12.75">
      <c r="A88" s="14" t="s">
        <v>9</v>
      </c>
      <c r="B88" s="10">
        <v>352755</v>
      </c>
      <c r="C88" s="18">
        <v>60.4358515295065</v>
      </c>
      <c r="D88" s="10">
        <v>1059341</v>
      </c>
      <c r="E88" s="18">
        <f t="shared" si="6"/>
        <v>300.3050275687092</v>
      </c>
    </row>
    <row r="89" spans="1:5" ht="12.75">
      <c r="A89" s="14" t="s">
        <v>10</v>
      </c>
      <c r="B89" s="10">
        <v>556812</v>
      </c>
      <c r="C89" s="18">
        <v>109.24179821308755</v>
      </c>
      <c r="D89" s="10">
        <v>776932</v>
      </c>
      <c r="E89" s="18">
        <f aca="true" t="shared" si="7" ref="E89:E96">D89/B89*100</f>
        <v>139.53219399007207</v>
      </c>
    </row>
    <row r="90" spans="1:5" ht="15.75">
      <c r="A90" s="11" t="s">
        <v>11</v>
      </c>
      <c r="B90" s="23">
        <v>1116964</v>
      </c>
      <c r="C90" s="24">
        <v>72.25247393458126</v>
      </c>
      <c r="D90" s="12">
        <f>SUM(D87:D89)</f>
        <v>2750778</v>
      </c>
      <c r="E90" s="19">
        <f t="shared" si="7"/>
        <v>246.2727536429106</v>
      </c>
    </row>
    <row r="91" spans="1:5" ht="15.75">
      <c r="A91" s="15" t="s">
        <v>12</v>
      </c>
      <c r="B91" s="23">
        <v>2121661</v>
      </c>
      <c r="C91" s="24">
        <v>49.657340033698425</v>
      </c>
      <c r="D91" s="23">
        <f>D90+D86</f>
        <v>5077824</v>
      </c>
      <c r="E91" s="19">
        <f t="shared" si="7"/>
        <v>239.33248525565585</v>
      </c>
    </row>
    <row r="92" spans="1:5" ht="12.75">
      <c r="A92" s="2" t="s">
        <v>13</v>
      </c>
      <c r="B92" s="10">
        <v>180386</v>
      </c>
      <c r="C92" s="18">
        <v>42.35695785813075</v>
      </c>
      <c r="D92" s="10">
        <v>967332</v>
      </c>
      <c r="E92" s="18">
        <f t="shared" si="7"/>
        <v>536.2566939784684</v>
      </c>
    </row>
    <row r="93" spans="1:5" ht="12.75">
      <c r="A93" s="9" t="s">
        <v>14</v>
      </c>
      <c r="B93" s="10">
        <v>232307</v>
      </c>
      <c r="C93" s="18">
        <v>22.66208560996048</v>
      </c>
      <c r="D93" s="10">
        <v>1191186</v>
      </c>
      <c r="E93" s="18">
        <f t="shared" si="7"/>
        <v>512.7637135342457</v>
      </c>
    </row>
    <row r="94" spans="1:5" ht="12.75">
      <c r="A94" s="2" t="s">
        <v>15</v>
      </c>
      <c r="B94" s="10">
        <v>329389</v>
      </c>
      <c r="C94" s="18">
        <v>34.313963457637925</v>
      </c>
      <c r="D94" s="10">
        <v>891888</v>
      </c>
      <c r="E94" s="18">
        <f t="shared" si="7"/>
        <v>270.77042645625687</v>
      </c>
    </row>
    <row r="95" spans="1:5" ht="15.75">
      <c r="A95" s="11" t="s">
        <v>16</v>
      </c>
      <c r="B95" s="23">
        <v>742082</v>
      </c>
      <c r="C95" s="24">
        <v>30.780429957579962</v>
      </c>
      <c r="D95" s="12">
        <f>SUM(D92:D94)</f>
        <v>3050406</v>
      </c>
      <c r="E95" s="19">
        <f t="shared" si="7"/>
        <v>411.0605027476748</v>
      </c>
    </row>
    <row r="96" spans="1:5" ht="15.75">
      <c r="A96" s="11" t="s">
        <v>17</v>
      </c>
      <c r="B96" s="23">
        <v>2863743</v>
      </c>
      <c r="C96" s="24">
        <v>42.84800520446497</v>
      </c>
      <c r="D96" s="23">
        <f>D95+D91</f>
        <v>8128230</v>
      </c>
      <c r="E96" s="19">
        <f t="shared" si="7"/>
        <v>283.83238300364246</v>
      </c>
    </row>
    <row r="97" spans="1:5" ht="12.75">
      <c r="A97" s="2" t="s">
        <v>18</v>
      </c>
      <c r="B97" s="10">
        <v>474533</v>
      </c>
      <c r="C97" s="18">
        <v>97.9387847766862</v>
      </c>
      <c r="D97" s="10">
        <v>1250222</v>
      </c>
      <c r="E97" s="18">
        <f>D97/B97*100</f>
        <v>263.46365795424134</v>
      </c>
    </row>
    <row r="98" spans="1:5" ht="12.75">
      <c r="A98" s="9" t="s">
        <v>19</v>
      </c>
      <c r="B98" s="10">
        <v>749247</v>
      </c>
      <c r="C98" s="18">
        <v>264.0964815193407</v>
      </c>
      <c r="D98" s="10">
        <v>1097334</v>
      </c>
      <c r="E98" s="18">
        <f>D98/B98*100</f>
        <v>146.45824407705337</v>
      </c>
    </row>
    <row r="99" spans="1:5" ht="12.75">
      <c r="A99" s="9" t="s">
        <v>20</v>
      </c>
      <c r="B99" s="10">
        <v>658020</v>
      </c>
      <c r="C99" s="18">
        <v>254.9980817596658</v>
      </c>
      <c r="D99" s="10">
        <v>608803</v>
      </c>
      <c r="E99" s="18">
        <f>D99/B99*100</f>
        <v>92.52044010820339</v>
      </c>
    </row>
    <row r="100" spans="1:5" ht="15.75">
      <c r="A100" s="11" t="s">
        <v>21</v>
      </c>
      <c r="B100" s="23">
        <v>1881800</v>
      </c>
      <c r="C100" s="24">
        <v>183.36287393875497</v>
      </c>
      <c r="D100" s="12">
        <f>SUM(D97:D99)</f>
        <v>2956359</v>
      </c>
      <c r="E100" s="19">
        <f>D100/B100*100</f>
        <v>157.10272079923476</v>
      </c>
    </row>
    <row r="101" spans="1:5" ht="18.75">
      <c r="A101" s="16" t="s">
        <v>22</v>
      </c>
      <c r="B101" s="23">
        <v>4745543</v>
      </c>
      <c r="C101" s="24">
        <v>61.55238494360981</v>
      </c>
      <c r="D101" s="23">
        <f>D100+D96</f>
        <v>11084589</v>
      </c>
      <c r="E101" s="19">
        <f>D101/B101*100</f>
        <v>233.5789392278186</v>
      </c>
    </row>
    <row r="102" spans="3:5" ht="12.75">
      <c r="C102" s="21"/>
      <c r="E102" s="21"/>
    </row>
    <row r="103" spans="3:5" ht="15" customHeight="1">
      <c r="C103" s="21"/>
      <c r="E103" s="21"/>
    </row>
    <row r="104" spans="1:5" ht="19.5" customHeight="1">
      <c r="A104" s="1" t="s">
        <v>30</v>
      </c>
      <c r="C104" s="21"/>
      <c r="E104" s="1" t="str">
        <f>E$1</f>
        <v>2006 a 2007</v>
      </c>
    </row>
    <row r="105" spans="1:5" ht="7.5" customHeight="1">
      <c r="A105" s="2"/>
      <c r="C105" s="21"/>
      <c r="E105" s="21"/>
    </row>
    <row r="106" spans="3:5" ht="8.25" customHeight="1" hidden="1">
      <c r="C106" s="21"/>
      <c r="E106" s="21"/>
    </row>
    <row r="107" spans="1:5" ht="18.75">
      <c r="A107" s="4"/>
      <c r="B107" s="5"/>
      <c r="C107" s="26" t="str">
        <f>C$4</f>
        <v>2 0 0 6</v>
      </c>
      <c r="D107" s="5"/>
      <c r="E107" s="26" t="str">
        <f>E$4</f>
        <v>2 0 0 7</v>
      </c>
    </row>
    <row r="108" spans="1:5" ht="18.75">
      <c r="A108" s="6" t="s">
        <v>1</v>
      </c>
      <c r="B108" s="7" t="s">
        <v>2</v>
      </c>
      <c r="C108" s="22" t="s">
        <v>3</v>
      </c>
      <c r="D108" s="7" t="s">
        <v>2</v>
      </c>
      <c r="E108" s="22" t="s">
        <v>3</v>
      </c>
    </row>
    <row r="109" spans="1:5" ht="14.25">
      <c r="A109" s="4"/>
      <c r="B109" s="8"/>
      <c r="C109" s="7" t="str">
        <f>C$6</f>
        <v>2006/2005</v>
      </c>
      <c r="D109" s="8"/>
      <c r="E109" s="7" t="str">
        <f>E$6</f>
        <v>2007/2006</v>
      </c>
    </row>
    <row r="110" spans="1:5" ht="12.75">
      <c r="A110" s="9" t="s">
        <v>4</v>
      </c>
      <c r="B110" s="10">
        <v>295231.2314</v>
      </c>
      <c r="C110" s="20">
        <v>123.43317245352723</v>
      </c>
      <c r="D110" s="10">
        <v>451780.52890000044</v>
      </c>
      <c r="E110" s="20">
        <f aca="true" t="shared" si="8" ref="E110:E115">D110/B110*100</f>
        <v>153.02599483043733</v>
      </c>
    </row>
    <row r="111" spans="1:5" ht="12.75">
      <c r="A111" s="9" t="s">
        <v>5</v>
      </c>
      <c r="B111" s="10">
        <v>168360.641</v>
      </c>
      <c r="C111" s="18">
        <v>42.13069850289356</v>
      </c>
      <c r="D111" s="10">
        <v>581414.1151000003</v>
      </c>
      <c r="E111" s="18">
        <f t="shared" si="8"/>
        <v>345.33850171074147</v>
      </c>
    </row>
    <row r="112" spans="1:5" ht="12.75">
      <c r="A112" s="2" t="s">
        <v>6</v>
      </c>
      <c r="B112" s="10">
        <v>208368.72580000001</v>
      </c>
      <c r="C112" s="18">
        <v>46.69311684064866</v>
      </c>
      <c r="D112" s="10">
        <v>509193.9729</v>
      </c>
      <c r="E112" s="18">
        <f t="shared" si="8"/>
        <v>244.37159220752886</v>
      </c>
    </row>
    <row r="113" spans="1:5" ht="15.75">
      <c r="A113" s="11" t="s">
        <v>7</v>
      </c>
      <c r="B113" s="12">
        <v>671960.5982</v>
      </c>
      <c r="C113" s="19">
        <v>61.92901819998811</v>
      </c>
      <c r="D113" s="12">
        <f>SUM(D110:D112)</f>
        <v>1542388.6169000007</v>
      </c>
      <c r="E113" s="19">
        <f t="shared" si="8"/>
        <v>229.53557411426223</v>
      </c>
    </row>
    <row r="114" spans="1:5" ht="12.75">
      <c r="A114" s="13" t="s">
        <v>8</v>
      </c>
      <c r="B114" s="10">
        <v>125542.5153</v>
      </c>
      <c r="C114" s="18">
        <v>42.98075769181576</v>
      </c>
      <c r="D114" s="10">
        <v>611058.8834999999</v>
      </c>
      <c r="E114" s="18">
        <f t="shared" si="8"/>
        <v>486.734618977321</v>
      </c>
    </row>
    <row r="115" spans="1:5" ht="12.75">
      <c r="A115" s="14" t="s">
        <v>9</v>
      </c>
      <c r="B115" s="10">
        <v>207331.3753</v>
      </c>
      <c r="C115" s="18">
        <v>38.24236577164232</v>
      </c>
      <c r="D115" s="10">
        <v>649643.4295000002</v>
      </c>
      <c r="E115" s="18">
        <f t="shared" si="8"/>
        <v>313.33580291935687</v>
      </c>
    </row>
    <row r="116" spans="1:5" ht="12.75">
      <c r="A116" s="14" t="s">
        <v>10</v>
      </c>
      <c r="B116" s="10">
        <v>276923.876</v>
      </c>
      <c r="C116" s="18">
        <v>20.509123520017976</v>
      </c>
      <c r="D116" s="10">
        <v>446393.30309999996</v>
      </c>
      <c r="E116" s="18">
        <f aca="true" t="shared" si="9" ref="E116:E123">D116/B116*100</f>
        <v>161.19711653176486</v>
      </c>
    </row>
    <row r="117" spans="1:5" ht="15.75">
      <c r="A117" s="11" t="s">
        <v>11</v>
      </c>
      <c r="B117" s="23">
        <v>609797.7666</v>
      </c>
      <c r="C117" s="24">
        <v>27.914901760528213</v>
      </c>
      <c r="D117" s="12">
        <f>SUM(D114:D116)</f>
        <v>1707095.6161</v>
      </c>
      <c r="E117" s="19">
        <f t="shared" si="9"/>
        <v>279.9445504069513</v>
      </c>
    </row>
    <row r="118" spans="1:5" ht="15.75">
      <c r="A118" s="15" t="s">
        <v>12</v>
      </c>
      <c r="B118" s="23">
        <v>1281758.3648</v>
      </c>
      <c r="C118" s="24">
        <v>39.20304267284777</v>
      </c>
      <c r="D118" s="23">
        <f>D117+D113</f>
        <v>3249484.233000001</v>
      </c>
      <c r="E118" s="19">
        <f t="shared" si="9"/>
        <v>253.51769274445394</v>
      </c>
    </row>
    <row r="119" spans="1:5" ht="12.75">
      <c r="A119" s="2" t="s">
        <v>13</v>
      </c>
      <c r="B119" s="10">
        <v>178226.15730000002</v>
      </c>
      <c r="C119" s="18">
        <v>84.13464536743662</v>
      </c>
      <c r="D119" s="10">
        <v>624567.3448</v>
      </c>
      <c r="E119" s="18">
        <f t="shared" si="9"/>
        <v>350.43528641460523</v>
      </c>
    </row>
    <row r="120" spans="1:5" ht="12.75">
      <c r="A120" s="9" t="s">
        <v>14</v>
      </c>
      <c r="B120" s="10">
        <v>133355.004</v>
      </c>
      <c r="C120" s="18">
        <v>41.04839022988749</v>
      </c>
      <c r="D120" s="10">
        <v>712640.2557000003</v>
      </c>
      <c r="E120" s="18">
        <f t="shared" si="9"/>
        <v>534.393336825966</v>
      </c>
    </row>
    <row r="121" spans="1:5" ht="12.75">
      <c r="A121" s="2" t="s">
        <v>15</v>
      </c>
      <c r="B121" s="10">
        <v>189729.312</v>
      </c>
      <c r="C121" s="18">
        <v>33.64356734956003</v>
      </c>
      <c r="D121" s="10">
        <v>575146.8836999998</v>
      </c>
      <c r="E121" s="18">
        <f t="shared" si="9"/>
        <v>303.14076282530334</v>
      </c>
    </row>
    <row r="122" spans="1:5" ht="15.75">
      <c r="A122" s="11" t="s">
        <v>16</v>
      </c>
      <c r="B122" s="23">
        <v>501310.47330000007</v>
      </c>
      <c r="C122" s="24">
        <v>45.54691186830441</v>
      </c>
      <c r="D122" s="12">
        <f>SUM(D119:D121)</f>
        <v>1912354.4841999998</v>
      </c>
      <c r="E122" s="19">
        <f t="shared" si="9"/>
        <v>381.4710815059286</v>
      </c>
    </row>
    <row r="123" spans="1:5" ht="15.75">
      <c r="A123" s="11" t="s">
        <v>17</v>
      </c>
      <c r="B123" s="23">
        <v>1783068.8381000003</v>
      </c>
      <c r="C123" s="24">
        <v>40.80076864748732</v>
      </c>
      <c r="D123" s="23">
        <f>D122+D118</f>
        <v>5161838.717200001</v>
      </c>
      <c r="E123" s="19">
        <f t="shared" si="9"/>
        <v>289.49183603591797</v>
      </c>
    </row>
    <row r="124" spans="1:5" ht="12.75">
      <c r="A124" s="2" t="s">
        <v>18</v>
      </c>
      <c r="B124" s="10">
        <v>315856.0261000001</v>
      </c>
      <c r="C124" s="18">
        <v>83.39764427608094</v>
      </c>
      <c r="D124" s="10">
        <v>917870.6382000005</v>
      </c>
      <c r="E124" s="18">
        <f>D124/B124*100</f>
        <v>290.59779214388095</v>
      </c>
    </row>
    <row r="125" spans="1:5" ht="12.75">
      <c r="A125" s="9" t="s">
        <v>19</v>
      </c>
      <c r="B125" s="10">
        <v>509417.96800000005</v>
      </c>
      <c r="C125" s="18">
        <v>116.63816651163242</v>
      </c>
      <c r="D125" s="10">
        <v>874780.3420999997</v>
      </c>
      <c r="E125" s="18">
        <f>D125/B125*100</f>
        <v>171.72153262171537</v>
      </c>
    </row>
    <row r="126" spans="1:5" ht="12.75">
      <c r="A126" s="9" t="s">
        <v>20</v>
      </c>
      <c r="B126" s="10">
        <v>521989.94520000013</v>
      </c>
      <c r="C126" s="18">
        <v>202.95828463629078</v>
      </c>
      <c r="D126" s="10">
        <v>456908.19269999966</v>
      </c>
      <c r="E126" s="18">
        <f>D126/B126*100</f>
        <v>87.5319911621929</v>
      </c>
    </row>
    <row r="127" spans="1:5" ht="15.75">
      <c r="A127" s="11" t="s">
        <v>21</v>
      </c>
      <c r="B127" s="23">
        <v>1347263.9393000002</v>
      </c>
      <c r="C127" s="24">
        <v>125.59836096458446</v>
      </c>
      <c r="D127" s="12">
        <f>SUM(D124:D126)</f>
        <v>2249559.173</v>
      </c>
      <c r="E127" s="19">
        <f>D127/B127*100</f>
        <v>166.97241775570765</v>
      </c>
    </row>
    <row r="128" spans="1:5" ht="18.75">
      <c r="A128" s="16" t="s">
        <v>22</v>
      </c>
      <c r="B128" s="23">
        <v>3130332.7774000005</v>
      </c>
      <c r="C128" s="24">
        <v>57.51263707245076</v>
      </c>
      <c r="D128" s="23">
        <f>D127+D123</f>
        <v>7411397.8902</v>
      </c>
      <c r="E128" s="19">
        <f>D128/B128*100</f>
        <v>236.76070300601643</v>
      </c>
    </row>
    <row r="129" spans="3:5" ht="12.75">
      <c r="C129" s="21"/>
      <c r="E129" s="21"/>
    </row>
    <row r="130" spans="3:5" ht="1.5" customHeight="1">
      <c r="C130" s="21"/>
      <c r="E130" s="21"/>
    </row>
    <row r="131" spans="1:5" ht="18.75">
      <c r="A131" s="4"/>
      <c r="B131" s="5"/>
      <c r="C131" s="26" t="str">
        <f>C$4</f>
        <v>2 0 0 6</v>
      </c>
      <c r="D131" s="5"/>
      <c r="E131" s="26" t="str">
        <f>E$4</f>
        <v>2 0 0 7</v>
      </c>
    </row>
    <row r="132" spans="1:5" ht="18.75">
      <c r="A132" s="6" t="s">
        <v>1</v>
      </c>
      <c r="B132" s="7" t="s">
        <v>23</v>
      </c>
      <c r="C132" s="22" t="s">
        <v>3</v>
      </c>
      <c r="D132" s="7" t="s">
        <v>23</v>
      </c>
      <c r="E132" s="22" t="s">
        <v>3</v>
      </c>
    </row>
    <row r="133" spans="1:5" ht="14.25">
      <c r="A133" s="4"/>
      <c r="B133" s="8"/>
      <c r="C133" s="7" t="str">
        <f>C$6</f>
        <v>2006/2005</v>
      </c>
      <c r="D133" s="8"/>
      <c r="E133" s="7" t="str">
        <f>E$6</f>
        <v>2007/2006</v>
      </c>
    </row>
    <row r="134" spans="1:5" ht="12.75">
      <c r="A134" s="9" t="s">
        <v>4</v>
      </c>
      <c r="B134" s="10">
        <v>489071</v>
      </c>
      <c r="C134" s="20">
        <v>53.97824848904919</v>
      </c>
      <c r="D134" s="10">
        <v>744491</v>
      </c>
      <c r="E134" s="20">
        <f aca="true" t="shared" si="10" ref="E134:E139">D134/B134*100</f>
        <v>152.2255459841209</v>
      </c>
    </row>
    <row r="135" spans="1:5" ht="12.75">
      <c r="A135" s="9" t="s">
        <v>5</v>
      </c>
      <c r="B135" s="10">
        <v>295126</v>
      </c>
      <c r="C135" s="18">
        <v>27.54078962594112</v>
      </c>
      <c r="D135" s="10">
        <v>836180</v>
      </c>
      <c r="E135" s="18">
        <f t="shared" si="10"/>
        <v>283.3298320039576</v>
      </c>
    </row>
    <row r="136" spans="1:5" ht="12.75">
      <c r="A136" s="2" t="s">
        <v>6</v>
      </c>
      <c r="B136" s="10">
        <v>316607</v>
      </c>
      <c r="C136" s="18">
        <v>26.35505787828994</v>
      </c>
      <c r="D136" s="10">
        <v>832237</v>
      </c>
      <c r="E136" s="18">
        <f t="shared" si="10"/>
        <v>262.86121279693754</v>
      </c>
    </row>
    <row r="137" spans="1:5" ht="15.75">
      <c r="A137" s="11" t="s">
        <v>7</v>
      </c>
      <c r="B137" s="12">
        <v>1100804</v>
      </c>
      <c r="C137" s="19">
        <v>34.62778101782909</v>
      </c>
      <c r="D137" s="12">
        <f>SUM(D134:D136)</f>
        <v>2412908</v>
      </c>
      <c r="E137" s="19">
        <f t="shared" si="10"/>
        <v>219.19506106445837</v>
      </c>
    </row>
    <row r="138" spans="1:5" ht="12.75">
      <c r="A138" s="13" t="s">
        <v>8</v>
      </c>
      <c r="B138" s="10">
        <v>209192</v>
      </c>
      <c r="C138" s="18">
        <v>40.282760360401994</v>
      </c>
      <c r="D138" s="10">
        <v>954767</v>
      </c>
      <c r="E138" s="18">
        <f t="shared" si="10"/>
        <v>456.40703277371983</v>
      </c>
    </row>
    <row r="139" spans="1:5" ht="12.75">
      <c r="A139" s="14" t="s">
        <v>9</v>
      </c>
      <c r="B139" s="10">
        <v>368307</v>
      </c>
      <c r="C139" s="18">
        <v>45.709835556934536</v>
      </c>
      <c r="D139" s="10">
        <v>1150362</v>
      </c>
      <c r="E139" s="18">
        <f t="shared" si="10"/>
        <v>312.3378051462503</v>
      </c>
    </row>
    <row r="140" spans="1:5" ht="12.75">
      <c r="A140" s="14" t="s">
        <v>10</v>
      </c>
      <c r="B140" s="10">
        <v>606909</v>
      </c>
      <c r="C140" s="18">
        <v>69.43887947516015</v>
      </c>
      <c r="D140" s="10">
        <v>784545</v>
      </c>
      <c r="E140" s="18">
        <f aca="true" t="shared" si="11" ref="E140:E147">D140/B140*100</f>
        <v>129.26896783537563</v>
      </c>
    </row>
    <row r="141" spans="1:5" ht="15.75">
      <c r="A141" s="11" t="s">
        <v>11</v>
      </c>
      <c r="B141" s="23">
        <v>1184408</v>
      </c>
      <c r="C141" s="24">
        <v>53.85929921539845</v>
      </c>
      <c r="D141" s="12">
        <f>SUM(D138:D140)</f>
        <v>2889674</v>
      </c>
      <c r="E141" s="19">
        <f t="shared" si="11"/>
        <v>243.97623116358554</v>
      </c>
    </row>
    <row r="142" spans="1:5" ht="15.75">
      <c r="A142" s="15" t="s">
        <v>12</v>
      </c>
      <c r="B142" s="23">
        <v>2285212</v>
      </c>
      <c r="C142" s="24">
        <v>42.491539668726894</v>
      </c>
      <c r="D142" s="23">
        <f>D141+D137</f>
        <v>5302582</v>
      </c>
      <c r="E142" s="19">
        <f t="shared" si="11"/>
        <v>232.03895305993493</v>
      </c>
    </row>
    <row r="143" spans="1:5" ht="12.75">
      <c r="A143" s="2" t="s">
        <v>13</v>
      </c>
      <c r="B143" s="10">
        <v>276291</v>
      </c>
      <c r="C143" s="18">
        <v>63.660200594918535</v>
      </c>
      <c r="D143" s="10">
        <v>970581</v>
      </c>
      <c r="E143" s="18">
        <f t="shared" si="11"/>
        <v>351.28940139201063</v>
      </c>
    </row>
    <row r="144" spans="1:5" ht="12.75">
      <c r="A144" s="9" t="s">
        <v>14</v>
      </c>
      <c r="B144" s="10">
        <v>238497</v>
      </c>
      <c r="C144" s="18">
        <v>23.011239467521904</v>
      </c>
      <c r="D144" s="10">
        <v>1195886</v>
      </c>
      <c r="E144" s="18">
        <f t="shared" si="11"/>
        <v>501.42601374440767</v>
      </c>
    </row>
    <row r="145" spans="1:5" ht="12.75">
      <c r="A145" s="2" t="s">
        <v>15</v>
      </c>
      <c r="B145" s="10">
        <v>347810</v>
      </c>
      <c r="C145" s="18">
        <v>26.947852214107623</v>
      </c>
      <c r="D145" s="10">
        <v>891988</v>
      </c>
      <c r="E145" s="18">
        <f t="shared" si="11"/>
        <v>256.45841120151806</v>
      </c>
    </row>
    <row r="146" spans="1:5" ht="15.75">
      <c r="A146" s="11" t="s">
        <v>16</v>
      </c>
      <c r="B146" s="23">
        <v>862598</v>
      </c>
      <c r="C146" s="24">
        <v>31.24082801062176</v>
      </c>
      <c r="D146" s="12">
        <f>SUM(D143:D145)</f>
        <v>3058455</v>
      </c>
      <c r="E146" s="19">
        <f t="shared" si="11"/>
        <v>354.56319166054175</v>
      </c>
    </row>
    <row r="147" spans="1:5" ht="15.75">
      <c r="A147" s="11" t="s">
        <v>17</v>
      </c>
      <c r="B147" s="23">
        <v>3147810</v>
      </c>
      <c r="C147" s="24">
        <v>38.67485653317712</v>
      </c>
      <c r="D147" s="23">
        <f>D146+D142</f>
        <v>8361037</v>
      </c>
      <c r="E147" s="19">
        <f t="shared" si="11"/>
        <v>265.6144112891185</v>
      </c>
    </row>
    <row r="148" spans="1:5" ht="12.75">
      <c r="A148" s="2" t="s">
        <v>18</v>
      </c>
      <c r="B148" s="10">
        <v>484239</v>
      </c>
      <c r="C148" s="18">
        <v>58.94570906877663</v>
      </c>
      <c r="D148" s="10">
        <v>1250222</v>
      </c>
      <c r="E148" s="18">
        <f>D148/B148*100</f>
        <v>258.18283946563577</v>
      </c>
    </row>
    <row r="149" spans="1:5" ht="12.75">
      <c r="A149" s="9" t="s">
        <v>19</v>
      </c>
      <c r="B149" s="10">
        <v>762956</v>
      </c>
      <c r="C149" s="18">
        <v>137.7952926557917</v>
      </c>
      <c r="D149" s="10">
        <v>1099662</v>
      </c>
      <c r="E149" s="18">
        <f>D149/B149*100</f>
        <v>144.13177168801346</v>
      </c>
    </row>
    <row r="150" spans="1:5" ht="12.75">
      <c r="A150" s="9" t="s">
        <v>20</v>
      </c>
      <c r="B150" s="10">
        <v>684888</v>
      </c>
      <c r="C150" s="18">
        <v>205.58563967100918</v>
      </c>
      <c r="D150" s="10">
        <v>613205</v>
      </c>
      <c r="E150" s="18">
        <f>D150/B150*100</f>
        <v>89.53361717536298</v>
      </c>
    </row>
    <row r="151" spans="1:5" ht="15.75">
      <c r="A151" s="11" t="s">
        <v>21</v>
      </c>
      <c r="B151" s="23">
        <v>1932083</v>
      </c>
      <c r="C151" s="24">
        <v>113.09789454952445</v>
      </c>
      <c r="D151" s="12">
        <f>SUM(D148:D150)</f>
        <v>2963089</v>
      </c>
      <c r="E151" s="19">
        <f>D151/B151*100</f>
        <v>153.3624073085887</v>
      </c>
    </row>
    <row r="152" spans="1:5" ht="18.75">
      <c r="A152" s="16" t="s">
        <v>22</v>
      </c>
      <c r="B152" s="23">
        <v>5079893</v>
      </c>
      <c r="C152" s="24">
        <v>51.58565246866919</v>
      </c>
      <c r="D152" s="23">
        <f>D151+D147</f>
        <v>11324126</v>
      </c>
      <c r="E152" s="19">
        <f>D152/B152*100</f>
        <v>222.9205615157642</v>
      </c>
    </row>
    <row r="153" spans="2:5" ht="27.75" customHeight="1">
      <c r="B153" s="17"/>
      <c r="C153" s="21"/>
      <c r="D153" s="17"/>
      <c r="E153" s="21"/>
    </row>
    <row r="154" spans="1:5" ht="20.25" customHeight="1">
      <c r="A154" s="1" t="s">
        <v>31</v>
      </c>
      <c r="C154" s="21"/>
      <c r="E154" s="1" t="str">
        <f>E$1</f>
        <v>2006 a 2007</v>
      </c>
    </row>
    <row r="155" spans="1:5" ht="8.25" customHeight="1">
      <c r="A155" s="2"/>
      <c r="C155" s="21"/>
      <c r="E155" s="21"/>
    </row>
    <row r="156" spans="3:5" ht="2.25" customHeight="1">
      <c r="C156" s="21"/>
      <c r="E156" s="21"/>
    </row>
    <row r="157" spans="1:5" ht="17.25" customHeight="1">
      <c r="A157" s="4"/>
      <c r="B157" s="5"/>
      <c r="C157" s="26" t="str">
        <f>C$4</f>
        <v>2 0 0 6</v>
      </c>
      <c r="D157" s="5"/>
      <c r="E157" s="26" t="str">
        <f>E$4</f>
        <v>2 0 0 7</v>
      </c>
    </row>
    <row r="158" spans="1:5" ht="18.75">
      <c r="A158" s="6" t="s">
        <v>1</v>
      </c>
      <c r="B158" s="7" t="s">
        <v>2</v>
      </c>
      <c r="C158" s="22" t="s">
        <v>3</v>
      </c>
      <c r="D158" s="7" t="s">
        <v>2</v>
      </c>
      <c r="E158" s="22" t="s">
        <v>3</v>
      </c>
    </row>
    <row r="159" spans="1:5" ht="14.25">
      <c r="A159" s="4"/>
      <c r="B159" s="8"/>
      <c r="C159" s="7" t="str">
        <f>C$6</f>
        <v>2006/2005</v>
      </c>
      <c r="D159" s="8"/>
      <c r="E159" s="7" t="str">
        <f>E$6</f>
        <v>2007/2006</v>
      </c>
    </row>
    <row r="160" spans="1:5" ht="12.75">
      <c r="A160" s="9" t="s">
        <v>4</v>
      </c>
      <c r="B160" s="10">
        <v>142338.411</v>
      </c>
      <c r="C160" s="20">
        <v>710.2170903511005</v>
      </c>
      <c r="D160" s="10">
        <v>1888.77</v>
      </c>
      <c r="E160" s="20">
        <f>D160/B160*100</f>
        <v>1.326957345336671</v>
      </c>
    </row>
    <row r="161" spans="1:5" ht="12.75">
      <c r="A161" s="9" t="s">
        <v>5</v>
      </c>
      <c r="B161" s="10">
        <v>6</v>
      </c>
      <c r="C161" s="18">
        <v>0.0038822188128001464</v>
      </c>
      <c r="D161" s="10">
        <v>0</v>
      </c>
      <c r="E161" s="18">
        <f>D161/B161*100</f>
        <v>0</v>
      </c>
    </row>
    <row r="162" spans="1:5" ht="12.75">
      <c r="A162" s="2" t="s">
        <v>6</v>
      </c>
      <c r="B162" s="10">
        <v>26399.1218</v>
      </c>
      <c r="C162" s="18">
        <v>8332.793093652348</v>
      </c>
      <c r="D162" s="10">
        <v>241021.65</v>
      </c>
      <c r="E162" s="18">
        <f>D162/B162*100</f>
        <v>912.9911662440226</v>
      </c>
    </row>
    <row r="163" spans="1:5" ht="15.75">
      <c r="A163" s="11" t="s">
        <v>7</v>
      </c>
      <c r="B163" s="12">
        <v>168743.5328</v>
      </c>
      <c r="C163" s="19">
        <v>96.47496590852819</v>
      </c>
      <c r="D163" s="12">
        <f>SUM(D160:D162)</f>
        <v>242910.41999999998</v>
      </c>
      <c r="E163" s="27">
        <f>IF(B163=0,"NA",D163/B163*100)</f>
        <v>143.95243240990152</v>
      </c>
    </row>
    <row r="164" spans="1:5" ht="12.75">
      <c r="A164" s="13" t="s">
        <v>8</v>
      </c>
      <c r="B164" s="10">
        <v>503454.7374</v>
      </c>
      <c r="C164" s="18">
        <v>335.63140700793804</v>
      </c>
      <c r="D164" s="10">
        <v>1516.32</v>
      </c>
      <c r="E164" s="18">
        <f>D164/B164*100</f>
        <v>0.3011829837634973</v>
      </c>
    </row>
    <row r="165" spans="1:5" ht="12.75">
      <c r="A165" s="14" t="s">
        <v>9</v>
      </c>
      <c r="B165" s="10">
        <v>42.22</v>
      </c>
      <c r="C165" s="18">
        <v>0.6618166883771384</v>
      </c>
      <c r="D165" s="10">
        <v>3309.958</v>
      </c>
      <c r="E165" s="18">
        <f>D165/B165*100</f>
        <v>7839.786830885836</v>
      </c>
    </row>
    <row r="166" spans="1:5" ht="12.75">
      <c r="A166" s="14" t="s">
        <v>10</v>
      </c>
      <c r="B166" s="10">
        <v>1370.326</v>
      </c>
      <c r="C166" s="18">
        <v>0.21952939067133892</v>
      </c>
      <c r="D166" s="10">
        <v>1426.206</v>
      </c>
      <c r="E166" s="18">
        <f>D166/B166*100</f>
        <v>104.07786176428091</v>
      </c>
    </row>
    <row r="167" spans="1:5" ht="15.75">
      <c r="A167" s="11" t="s">
        <v>11</v>
      </c>
      <c r="B167" s="23">
        <v>504867.28339999996</v>
      </c>
      <c r="C167" s="24">
        <v>64.67745252672916</v>
      </c>
      <c r="D167" s="12">
        <f>SUM(D164:D166)</f>
        <v>6252.484</v>
      </c>
      <c r="E167" s="27">
        <f>IF(B167=0,"NA",D167/B167*100)</f>
        <v>1.2384411122647923</v>
      </c>
    </row>
    <row r="168" spans="1:5" ht="15.75">
      <c r="A168" s="15" t="s">
        <v>12</v>
      </c>
      <c r="B168" s="23">
        <v>673610.8162</v>
      </c>
      <c r="C168" s="24">
        <v>70.49813981645922</v>
      </c>
      <c r="D168" s="23">
        <f>D167+D163</f>
        <v>249162.90399999998</v>
      </c>
      <c r="E168" s="27">
        <f>IF(B168=0,"NA",D168/B168*100)</f>
        <v>36.989148334284124</v>
      </c>
    </row>
    <row r="169" spans="1:5" ht="12.75">
      <c r="A169" s="2" t="s">
        <v>13</v>
      </c>
      <c r="B169" s="10">
        <v>47397.6</v>
      </c>
      <c r="C169" s="18">
        <v>173.7699653102391</v>
      </c>
      <c r="D169" s="10">
        <v>0</v>
      </c>
      <c r="E169" s="18">
        <f>D169/B169*100</f>
        <v>0</v>
      </c>
    </row>
    <row r="170" spans="1:5" ht="12.75">
      <c r="A170" s="9" t="s">
        <v>14</v>
      </c>
      <c r="B170" s="10">
        <v>69501.5105</v>
      </c>
      <c r="C170" s="18">
        <v>5791.242373641171</v>
      </c>
      <c r="D170" s="10">
        <v>0</v>
      </c>
      <c r="E170" s="18">
        <f>D170/B170*100</f>
        <v>0</v>
      </c>
    </row>
    <row r="171" spans="1:5" ht="12.75">
      <c r="A171" s="2" t="s">
        <v>15</v>
      </c>
      <c r="B171" s="10">
        <v>6952.7</v>
      </c>
      <c r="C171" s="18">
        <v>17124.87684729064</v>
      </c>
      <c r="D171" s="10">
        <v>615.9</v>
      </c>
      <c r="E171" s="18">
        <f>D171/B171*100</f>
        <v>8.85842909948653</v>
      </c>
    </row>
    <row r="172" spans="1:5" ht="15.75">
      <c r="A172" s="11" t="s">
        <v>16</v>
      </c>
      <c r="B172" s="23">
        <v>123851.8105</v>
      </c>
      <c r="C172" s="24">
        <v>434.312136779567</v>
      </c>
      <c r="D172" s="12">
        <f>SUM(D169:D171)</f>
        <v>615.9</v>
      </c>
      <c r="E172" s="27">
        <f>IF(B172=0,"NA",D172/B172*100)</f>
        <v>0.4972878454610883</v>
      </c>
    </row>
    <row r="173" spans="1:5" ht="15.75">
      <c r="A173" s="11" t="s">
        <v>17</v>
      </c>
      <c r="B173" s="23">
        <v>797462.6267</v>
      </c>
      <c r="C173" s="24">
        <v>81.04144100638216</v>
      </c>
      <c r="D173" s="23">
        <f>D172+D168</f>
        <v>249778.80399999997</v>
      </c>
      <c r="E173" s="27">
        <f>IF(B173=0,"NA",D173/B173*100)</f>
        <v>31.321694037702542</v>
      </c>
    </row>
    <row r="174" spans="1:5" ht="12.75">
      <c r="A174" s="2" t="s">
        <v>18</v>
      </c>
      <c r="B174" s="10">
        <v>73.673</v>
      </c>
      <c r="C174" s="18">
        <v>0.910374145448411</v>
      </c>
      <c r="D174" s="10">
        <v>3394.808</v>
      </c>
      <c r="E174" s="18">
        <f>D174/B174*100</f>
        <v>4607.9404938037005</v>
      </c>
    </row>
    <row r="175" spans="1:5" ht="12.75">
      <c r="A175" s="9" t="s">
        <v>19</v>
      </c>
      <c r="B175" s="10">
        <v>0</v>
      </c>
      <c r="C175" s="18">
        <v>0</v>
      </c>
      <c r="D175" s="10">
        <v>28.2272</v>
      </c>
      <c r="E175" s="28" t="str">
        <f>IF(B175=0,"NA",D175/B175*100)</f>
        <v>NA</v>
      </c>
    </row>
    <row r="176" spans="1:5" ht="12.75">
      <c r="A176" s="9" t="s">
        <v>20</v>
      </c>
      <c r="B176" s="10">
        <v>1062.909</v>
      </c>
      <c r="C176" s="18">
        <v>3.5999018494004704</v>
      </c>
      <c r="D176" s="10">
        <v>473.9</v>
      </c>
      <c r="E176" s="18">
        <f>D176/B176*100</f>
        <v>44.58519026558246</v>
      </c>
    </row>
    <row r="177" spans="1:5" ht="15.75">
      <c r="A177" s="11" t="s">
        <v>21</v>
      </c>
      <c r="B177" s="23">
        <v>1136.582</v>
      </c>
      <c r="C177" s="24">
        <v>0.7515260750260138</v>
      </c>
      <c r="D177" s="12">
        <f>SUM(D174:D176)</f>
        <v>3896.9352</v>
      </c>
      <c r="E177" s="27">
        <f>IF(B177=0,"NA",D177/B177*100)</f>
        <v>342.86441277444123</v>
      </c>
    </row>
    <row r="178" spans="1:5" ht="18.75">
      <c r="A178" s="16" t="s">
        <v>22</v>
      </c>
      <c r="B178" s="23">
        <v>798599.2087000001</v>
      </c>
      <c r="C178" s="24">
        <v>70.34536821480503</v>
      </c>
      <c r="D178" s="23">
        <f>D177+D173</f>
        <v>253675.73919999998</v>
      </c>
      <c r="E178" s="27">
        <f>IF(B178=0,"NA",D178/B178*100)</f>
        <v>31.765087723157915</v>
      </c>
    </row>
    <row r="179" spans="3:5" ht="9.75" customHeight="1">
      <c r="C179" s="21"/>
      <c r="E179" s="21"/>
    </row>
    <row r="180" spans="3:5" ht="1.5" customHeight="1">
      <c r="C180" s="21"/>
      <c r="E180" s="21"/>
    </row>
    <row r="181" spans="1:5" ht="18.75">
      <c r="A181" s="4"/>
      <c r="B181" s="5"/>
      <c r="C181" s="26" t="str">
        <f>C$4</f>
        <v>2 0 0 6</v>
      </c>
      <c r="D181" s="5"/>
      <c r="E181" s="26" t="str">
        <f>E$4</f>
        <v>2 0 0 7</v>
      </c>
    </row>
    <row r="182" spans="1:5" ht="18.75">
      <c r="A182" s="6" t="s">
        <v>1</v>
      </c>
      <c r="B182" s="7" t="s">
        <v>23</v>
      </c>
      <c r="C182" s="22" t="s">
        <v>3</v>
      </c>
      <c r="D182" s="7" t="s">
        <v>23</v>
      </c>
      <c r="E182" s="22" t="s">
        <v>3</v>
      </c>
    </row>
    <row r="183" spans="1:5" ht="14.25">
      <c r="A183" s="4"/>
      <c r="B183" s="8"/>
      <c r="C183" s="7" t="str">
        <f>C$6</f>
        <v>2006/2005</v>
      </c>
      <c r="D183" s="8"/>
      <c r="E183" s="7" t="str">
        <f>E$6</f>
        <v>2007/2006</v>
      </c>
    </row>
    <row r="184" spans="1:5" ht="12.75">
      <c r="A184" s="9" t="s">
        <v>4</v>
      </c>
      <c r="B184" s="10">
        <v>571364</v>
      </c>
      <c r="C184" s="20">
        <v>4075.9309459266656</v>
      </c>
      <c r="D184" s="10">
        <v>1941</v>
      </c>
      <c r="E184" s="20">
        <f>D184/B184*100</f>
        <v>0.33971338761280023</v>
      </c>
    </row>
    <row r="185" spans="1:5" ht="12.75">
      <c r="A185" s="9" t="s">
        <v>5</v>
      </c>
      <c r="B185" s="10">
        <v>2</v>
      </c>
      <c r="C185" s="18">
        <v>0.001813812179748787</v>
      </c>
      <c r="D185" s="10">
        <v>0</v>
      </c>
      <c r="E185" s="18">
        <f>D185/B185*100</f>
        <v>0</v>
      </c>
    </row>
    <row r="186" spans="1:5" ht="12.75">
      <c r="A186" s="2" t="s">
        <v>6</v>
      </c>
      <c r="B186" s="10">
        <v>51736</v>
      </c>
      <c r="C186" s="18">
        <v>12774.32098765432</v>
      </c>
      <c r="D186" s="10">
        <v>178651</v>
      </c>
      <c r="E186" s="18">
        <f>D186/B186*100</f>
        <v>345.31274161125714</v>
      </c>
    </row>
    <row r="187" spans="1:5" ht="15.75">
      <c r="A187" s="11" t="s">
        <v>7</v>
      </c>
      <c r="B187" s="12">
        <v>623102</v>
      </c>
      <c r="C187" s="19">
        <v>499.7289233927884</v>
      </c>
      <c r="D187" s="12">
        <f>SUM(D184:D186)</f>
        <v>180592</v>
      </c>
      <c r="E187" s="27">
        <f>IF(B187=0,"NA",D187/B187*100)</f>
        <v>28.98273476894634</v>
      </c>
    </row>
    <row r="188" spans="1:5" ht="12.75">
      <c r="A188" s="13" t="s">
        <v>8</v>
      </c>
      <c r="B188" s="10">
        <v>117715</v>
      </c>
      <c r="C188" s="18">
        <v>128.79948355471913</v>
      </c>
      <c r="D188" s="10">
        <v>9360</v>
      </c>
      <c r="E188" s="18">
        <f>D188/B188*100</f>
        <v>7.951408061844285</v>
      </c>
    </row>
    <row r="189" spans="1:5" ht="12.75">
      <c r="A189" s="14" t="s">
        <v>9</v>
      </c>
      <c r="B189" s="10">
        <v>454</v>
      </c>
      <c r="C189" s="18">
        <v>6.497781594389581</v>
      </c>
      <c r="D189" s="10">
        <v>6085</v>
      </c>
      <c r="E189" s="18">
        <f>D189/B189*100</f>
        <v>1340.308370044053</v>
      </c>
    </row>
    <row r="190" spans="1:5" ht="12.75">
      <c r="A190" s="14" t="s">
        <v>10</v>
      </c>
      <c r="B190" s="10">
        <v>1683</v>
      </c>
      <c r="C190" s="18">
        <v>0.45087402049427366</v>
      </c>
      <c r="D190" s="10">
        <v>4127</v>
      </c>
      <c r="E190" s="18">
        <f>D190/B190*100</f>
        <v>245.21687462863935</v>
      </c>
    </row>
    <row r="191" spans="1:5" ht="15.75">
      <c r="A191" s="11" t="s">
        <v>11</v>
      </c>
      <c r="B191" s="23">
        <v>119852</v>
      </c>
      <c r="C191" s="24">
        <v>25.410892684498872</v>
      </c>
      <c r="D191" s="12">
        <f>SUM(D188:D190)</f>
        <v>19572</v>
      </c>
      <c r="E191" s="27">
        <f>IF(B191=0,"NA",D191/B191*100)</f>
        <v>16.330140506624836</v>
      </c>
    </row>
    <row r="192" spans="1:5" ht="15.75">
      <c r="A192" s="15" t="s">
        <v>12</v>
      </c>
      <c r="B192" s="23">
        <v>742954</v>
      </c>
      <c r="C192" s="24">
        <v>124.58480340206324</v>
      </c>
      <c r="D192" s="23">
        <f>D191+D187</f>
        <v>200164</v>
      </c>
      <c r="E192" s="27">
        <f>IF(B192=0,"NA",D192/B192*100)</f>
        <v>26.941641070645016</v>
      </c>
    </row>
    <row r="193" spans="1:5" ht="12.75">
      <c r="A193" s="2" t="s">
        <v>13</v>
      </c>
      <c r="B193" s="10">
        <v>78996</v>
      </c>
      <c r="C193" s="18">
        <v>34.175950161154255</v>
      </c>
      <c r="D193" s="10">
        <v>0</v>
      </c>
      <c r="E193" s="18">
        <f>D193/B193*100</f>
        <v>0</v>
      </c>
    </row>
    <row r="194" spans="1:5" ht="12.75">
      <c r="A194" s="9" t="s">
        <v>14</v>
      </c>
      <c r="B194" s="10">
        <v>175687</v>
      </c>
      <c r="C194" s="18">
        <v>8310.643330179753</v>
      </c>
      <c r="D194" s="10">
        <v>0</v>
      </c>
      <c r="E194" s="18">
        <f>D194/B194*100</f>
        <v>0</v>
      </c>
    </row>
    <row r="195" spans="1:5" ht="12.75">
      <c r="A195" s="2" t="s">
        <v>15</v>
      </c>
      <c r="B195" s="10">
        <v>9475</v>
      </c>
      <c r="C195" s="18">
        <v>8938.67924528302</v>
      </c>
      <c r="D195" s="10">
        <v>1150</v>
      </c>
      <c r="E195" s="18">
        <f>D195/B195*100</f>
        <v>12.137203166226913</v>
      </c>
    </row>
    <row r="196" spans="1:5" ht="15.75">
      <c r="A196" s="11" t="s">
        <v>16</v>
      </c>
      <c r="B196" s="23">
        <v>264158</v>
      </c>
      <c r="C196" s="24">
        <v>113.19520922160564</v>
      </c>
      <c r="D196" s="12">
        <f>SUM(D193:D195)</f>
        <v>1150</v>
      </c>
      <c r="E196" s="27">
        <f>IF(B196=0,"NA",D196/B196*100)</f>
        <v>0.43534551291272644</v>
      </c>
    </row>
    <row r="197" spans="1:5" ht="15.75">
      <c r="A197" s="11" t="s">
        <v>17</v>
      </c>
      <c r="B197" s="23">
        <v>1007112</v>
      </c>
      <c r="C197" s="24">
        <v>121.38135177514044</v>
      </c>
      <c r="D197" s="23">
        <f>D196+D192</f>
        <v>201314</v>
      </c>
      <c r="E197" s="27">
        <f>IF(B197=0,"NA",D197/B197*100)</f>
        <v>19.989236549658827</v>
      </c>
    </row>
    <row r="198" spans="1:5" ht="12.75">
      <c r="A198" s="2" t="s">
        <v>18</v>
      </c>
      <c r="B198" s="10">
        <v>115</v>
      </c>
      <c r="C198" s="18">
        <v>1.6463851109520402</v>
      </c>
      <c r="D198" s="10">
        <v>7288</v>
      </c>
      <c r="E198" s="18">
        <f>D198/B198*100</f>
        <v>6337.391304347826</v>
      </c>
    </row>
    <row r="199" spans="1:5" ht="12.75">
      <c r="A199" s="9" t="s">
        <v>19</v>
      </c>
      <c r="B199" s="10">
        <v>0</v>
      </c>
      <c r="C199" s="18">
        <v>0</v>
      </c>
      <c r="D199" s="10">
        <v>60</v>
      </c>
      <c r="E199" s="28" t="str">
        <f>IF(B199=0,"NA",D199/B199*100)</f>
        <v>NA</v>
      </c>
    </row>
    <row r="200" spans="1:5" ht="12.75">
      <c r="A200" s="9" t="s">
        <v>20</v>
      </c>
      <c r="B200" s="10">
        <v>2119</v>
      </c>
      <c r="C200" s="18">
        <v>12.378782568057016</v>
      </c>
      <c r="D200" s="10">
        <v>1575</v>
      </c>
      <c r="E200" s="18">
        <f>D200/B200*100</f>
        <v>74.32751297781972</v>
      </c>
    </row>
    <row r="201" spans="1:5" ht="15.75">
      <c r="A201" s="11" t="s">
        <v>21</v>
      </c>
      <c r="B201" s="23">
        <v>2234</v>
      </c>
      <c r="C201" s="24">
        <v>0.44879534409986804</v>
      </c>
      <c r="D201" s="12">
        <f>SUM(D198:D200)</f>
        <v>8923</v>
      </c>
      <c r="E201" s="27">
        <f>IF(B201=0,"NA",D201/B201*100)</f>
        <v>399.4180841539839</v>
      </c>
    </row>
    <row r="202" spans="1:5" ht="18.75">
      <c r="A202" s="16" t="s">
        <v>22</v>
      </c>
      <c r="B202" s="23">
        <v>1009346</v>
      </c>
      <c r="C202" s="24">
        <v>76.0343988561838</v>
      </c>
      <c r="D202" s="23">
        <f>D201+D197</f>
        <v>210237</v>
      </c>
      <c r="E202" s="27">
        <f>IF(B202=0,"NA",D202/B202*100)</f>
        <v>20.829031868160175</v>
      </c>
    </row>
    <row r="203" spans="3:5" ht="12.75">
      <c r="C203" s="21"/>
      <c r="E203" s="21"/>
    </row>
    <row r="204" spans="3:5" ht="12.75">
      <c r="C204" s="21"/>
      <c r="E204" s="21"/>
    </row>
    <row r="205" spans="3:5" ht="12.75">
      <c r="C205" s="21"/>
      <c r="E205" s="21"/>
    </row>
    <row r="206" spans="3:5" ht="12.75">
      <c r="C206" s="21"/>
      <c r="E206" s="21"/>
    </row>
    <row r="207" spans="3:5" ht="12.75">
      <c r="C207" s="21"/>
      <c r="E207" s="21"/>
    </row>
    <row r="208" spans="3:5" ht="12.75">
      <c r="C208" s="21"/>
      <c r="E208" s="21"/>
    </row>
    <row r="209" spans="3:5" ht="12.75">
      <c r="C209" s="21"/>
      <c r="E209" s="21"/>
    </row>
    <row r="210" spans="3:5" ht="12.75">
      <c r="C210" s="21"/>
      <c r="E210" s="21"/>
    </row>
    <row r="211" spans="3:5" ht="12.75">
      <c r="C211" s="21"/>
      <c r="E211" s="21"/>
    </row>
    <row r="212" spans="3:5" ht="12.75">
      <c r="C212" s="21"/>
      <c r="E212" s="21"/>
    </row>
    <row r="213" spans="3:5" ht="12.75">
      <c r="C213" s="21"/>
      <c r="E213" s="21"/>
    </row>
    <row r="214" spans="3:5" ht="12.75">
      <c r="C214" s="21"/>
      <c r="E214" s="21"/>
    </row>
    <row r="215" spans="3:5" ht="12.75">
      <c r="C215" s="21"/>
      <c r="E215" s="21"/>
    </row>
    <row r="216" spans="3:5" ht="12.75">
      <c r="C216" s="21"/>
      <c r="E216" s="21"/>
    </row>
    <row r="217" spans="3:5" ht="12.75">
      <c r="C217" s="21"/>
      <c r="E217" s="21"/>
    </row>
    <row r="218" spans="3:5" ht="12.75">
      <c r="C218" s="21"/>
      <c r="E218" s="21"/>
    </row>
    <row r="219" spans="3:5" ht="12.75">
      <c r="C219" s="21"/>
      <c r="E219" s="21"/>
    </row>
    <row r="220" spans="3:5" ht="12.75">
      <c r="C220" s="21"/>
      <c r="E220" s="21"/>
    </row>
    <row r="221" spans="3:5" ht="12.75">
      <c r="C221" s="21"/>
      <c r="E221" s="21"/>
    </row>
    <row r="222" spans="3:5" ht="12.75">
      <c r="C222" s="21"/>
      <c r="E222" s="21"/>
    </row>
    <row r="223" spans="3:5" ht="12.75">
      <c r="C223" s="21"/>
      <c r="E223" s="21"/>
    </row>
    <row r="224" spans="3:5" ht="12.75">
      <c r="C224" s="21"/>
      <c r="E224" s="21"/>
    </row>
    <row r="225" spans="3:5" ht="12.75">
      <c r="C225" s="21"/>
      <c r="E225" s="21"/>
    </row>
    <row r="226" spans="3:5" ht="12.75">
      <c r="C226" s="21"/>
      <c r="E226" s="21"/>
    </row>
    <row r="227" spans="3:5" ht="12.75">
      <c r="C227" s="21"/>
      <c r="E227" s="21"/>
    </row>
    <row r="228" spans="3:5" ht="12.75">
      <c r="C228" s="21"/>
      <c r="E228" s="21"/>
    </row>
    <row r="229" spans="3:5" ht="12.75">
      <c r="C229" s="21"/>
      <c r="E229" s="21"/>
    </row>
    <row r="230" spans="3:5" ht="12.75">
      <c r="C230" s="21"/>
      <c r="E230" s="21"/>
    </row>
    <row r="231" spans="3:5" ht="12.75">
      <c r="C231" s="21"/>
      <c r="E231" s="21"/>
    </row>
    <row r="232" spans="3:5" ht="12.75">
      <c r="C232" s="21"/>
      <c r="E232" s="21"/>
    </row>
    <row r="233" spans="3:5" ht="12.75">
      <c r="C233" s="21"/>
      <c r="E233" s="21"/>
    </row>
    <row r="234" spans="3:5" ht="12.75">
      <c r="C234" s="21"/>
      <c r="E234" s="21"/>
    </row>
    <row r="235" spans="3:5" ht="12.75">
      <c r="C235" s="21"/>
      <c r="E235" s="21"/>
    </row>
    <row r="236" spans="3:5" ht="12.75">
      <c r="C236" s="21"/>
      <c r="E236" s="21"/>
    </row>
    <row r="237" spans="3:5" ht="12.75">
      <c r="C237" s="21"/>
      <c r="E237" s="21"/>
    </row>
    <row r="238" spans="3:5" ht="12.75">
      <c r="C238" s="21"/>
      <c r="E238" s="21"/>
    </row>
    <row r="239" spans="3:5" ht="12.75">
      <c r="C239" s="21"/>
      <c r="E239" s="21"/>
    </row>
    <row r="240" spans="3:5" ht="12.75">
      <c r="C240" s="21"/>
      <c r="E240" s="21"/>
    </row>
    <row r="241" spans="3:5" ht="12.75">
      <c r="C241" s="21"/>
      <c r="E241" s="21"/>
    </row>
    <row r="242" spans="3:5" ht="12.75">
      <c r="C242" s="21"/>
      <c r="E242" s="21"/>
    </row>
    <row r="243" spans="3:5" ht="12.75">
      <c r="C243" s="21"/>
      <c r="E243" s="21"/>
    </row>
    <row r="244" spans="3:5" ht="12.75">
      <c r="C244" s="21"/>
      <c r="E244" s="21"/>
    </row>
    <row r="245" spans="3:5" ht="12.75">
      <c r="C245" s="21"/>
      <c r="E245" s="21"/>
    </row>
    <row r="246" spans="3:5" ht="12.75">
      <c r="C246" s="21"/>
      <c r="E246" s="21"/>
    </row>
    <row r="247" spans="3:5" ht="12.75">
      <c r="C247" s="21"/>
      <c r="E247" s="21"/>
    </row>
    <row r="248" spans="3:5" ht="12.75">
      <c r="C248" s="21"/>
      <c r="E248" s="21"/>
    </row>
    <row r="249" spans="3:5" ht="12.75">
      <c r="C249" s="21"/>
      <c r="E249" s="21"/>
    </row>
    <row r="250" spans="3:5" ht="12.75">
      <c r="C250" s="21"/>
      <c r="E250" s="21"/>
    </row>
    <row r="251" spans="3:5" ht="12.75">
      <c r="C251" s="21"/>
      <c r="E251" s="21"/>
    </row>
    <row r="252" spans="3:5" ht="12.75">
      <c r="C252" s="21"/>
      <c r="E252" s="21"/>
    </row>
    <row r="253" spans="3:5" ht="12.75">
      <c r="C253" s="21"/>
      <c r="E253" s="21"/>
    </row>
    <row r="254" spans="3:5" ht="12.75">
      <c r="C254" s="21"/>
      <c r="E254" s="21"/>
    </row>
    <row r="255" spans="3:5" ht="12.75">
      <c r="C255" s="21"/>
      <c r="E255" s="21"/>
    </row>
    <row r="256" spans="3:5" ht="12.75">
      <c r="C256" s="21"/>
      <c r="E256" s="21"/>
    </row>
    <row r="257" spans="3:5" ht="12.75">
      <c r="C257" s="21"/>
      <c r="E257" s="21"/>
    </row>
    <row r="258" spans="3:5" ht="12.75">
      <c r="C258" s="21"/>
      <c r="E258" s="21"/>
    </row>
    <row r="259" spans="3:5" ht="12.75">
      <c r="C259" s="21"/>
      <c r="E259" s="21"/>
    </row>
    <row r="260" spans="3:5" ht="12.75">
      <c r="C260" s="21"/>
      <c r="E260" s="21"/>
    </row>
    <row r="261" spans="3:5" ht="12.75">
      <c r="C261" s="21"/>
      <c r="E261" s="21"/>
    </row>
    <row r="262" spans="3:5" ht="12.75">
      <c r="C262" s="21"/>
      <c r="E262" s="21"/>
    </row>
    <row r="263" spans="3:5" ht="12.75">
      <c r="C263" s="21"/>
      <c r="E263" s="21"/>
    </row>
    <row r="264" spans="3:5" ht="12.75">
      <c r="C264" s="21"/>
      <c r="E264" s="21"/>
    </row>
    <row r="265" spans="3:5" ht="12.75">
      <c r="C265" s="21"/>
      <c r="E265" s="21"/>
    </row>
    <row r="266" spans="3:5" ht="12.75">
      <c r="C266" s="21"/>
      <c r="E266" s="21"/>
    </row>
    <row r="267" spans="3:5" ht="12.75">
      <c r="C267" s="21"/>
      <c r="E267" s="21"/>
    </row>
    <row r="268" spans="3:5" ht="12.75">
      <c r="C268" s="21"/>
      <c r="E268" s="21"/>
    </row>
    <row r="269" spans="3:5" ht="12.75">
      <c r="C269" s="21"/>
      <c r="E269" s="21"/>
    </row>
    <row r="270" spans="3:5" ht="12.75">
      <c r="C270" s="21"/>
      <c r="E270" s="21"/>
    </row>
    <row r="271" spans="3:5" ht="12.75">
      <c r="C271" s="21"/>
      <c r="E271" s="21"/>
    </row>
    <row r="272" spans="3:5" ht="12.75">
      <c r="C272" s="21"/>
      <c r="E272" s="21"/>
    </row>
    <row r="273" spans="3:5" ht="12.75">
      <c r="C273" s="21"/>
      <c r="E273" s="21"/>
    </row>
    <row r="274" spans="3:5" ht="12.75">
      <c r="C274" s="21"/>
      <c r="E274" s="21"/>
    </row>
    <row r="275" spans="3:5" ht="12.75">
      <c r="C275" s="21"/>
      <c r="E275" s="21"/>
    </row>
    <row r="276" spans="3:5" ht="12.75">
      <c r="C276" s="21"/>
      <c r="E276" s="21"/>
    </row>
    <row r="277" spans="3:5" ht="12.75">
      <c r="C277" s="21"/>
      <c r="E277" s="21"/>
    </row>
    <row r="278" spans="3:5" ht="12.75">
      <c r="C278" s="21"/>
      <c r="E278" s="21"/>
    </row>
    <row r="279" spans="3:5" ht="12.75">
      <c r="C279" s="21"/>
      <c r="E279" s="21"/>
    </row>
    <row r="280" spans="3:5" ht="12.75">
      <c r="C280" s="21"/>
      <c r="E280" s="21"/>
    </row>
    <row r="281" spans="3:5" ht="12.75">
      <c r="C281" s="21"/>
      <c r="E281" s="21"/>
    </row>
    <row r="282" spans="3:5" ht="12.75">
      <c r="C282" s="21"/>
      <c r="E282" s="21"/>
    </row>
    <row r="283" spans="3:5" ht="12.75">
      <c r="C283" s="21"/>
      <c r="E283" s="21"/>
    </row>
    <row r="284" spans="3:5" ht="12.75">
      <c r="C284" s="21"/>
      <c r="E284" s="21"/>
    </row>
    <row r="285" spans="3:5" ht="12.75">
      <c r="C285" s="21"/>
      <c r="E285" s="21"/>
    </row>
    <row r="286" spans="3:5" ht="12.75">
      <c r="C286" s="21"/>
      <c r="E286" s="21"/>
    </row>
    <row r="287" spans="3:5" ht="12.75">
      <c r="C287" s="21"/>
      <c r="E287" s="21"/>
    </row>
    <row r="288" spans="3:5" ht="12.75">
      <c r="C288" s="21"/>
      <c r="E288" s="21"/>
    </row>
    <row r="289" spans="3:5" ht="12.75">
      <c r="C289" s="21"/>
      <c r="E289" s="21"/>
    </row>
    <row r="290" spans="3:5" ht="12.75">
      <c r="C290" s="21"/>
      <c r="E290" s="21"/>
    </row>
    <row r="291" spans="3:5" ht="12.75">
      <c r="C291" s="21"/>
      <c r="E291" s="21"/>
    </row>
    <row r="292" spans="3:5" ht="12.75">
      <c r="C292" s="21"/>
      <c r="E292" s="21"/>
    </row>
    <row r="293" spans="3:5" ht="12.75">
      <c r="C293" s="21"/>
      <c r="E293" s="21"/>
    </row>
    <row r="294" spans="3:5" ht="12.75">
      <c r="C294" s="21"/>
      <c r="E294" s="21"/>
    </row>
    <row r="295" spans="3:5" ht="12.75">
      <c r="C295" s="21"/>
      <c r="E295" s="21"/>
    </row>
    <row r="296" spans="3:5" ht="12.75">
      <c r="C296" s="21"/>
      <c r="E296" s="21"/>
    </row>
    <row r="297" spans="3:5" ht="12.75">
      <c r="C297" s="21"/>
      <c r="E297" s="21"/>
    </row>
    <row r="298" spans="3:5" ht="12.75">
      <c r="C298" s="21"/>
      <c r="E298" s="21"/>
    </row>
    <row r="299" spans="3:5" ht="12.75">
      <c r="C299" s="21"/>
      <c r="E299" s="21"/>
    </row>
    <row r="300" spans="3:5" ht="12.75">
      <c r="C300" s="21"/>
      <c r="E300" s="21"/>
    </row>
    <row r="301" spans="3:5" ht="12.75">
      <c r="C301" s="21"/>
      <c r="E301" s="21"/>
    </row>
    <row r="302" spans="3:5" ht="12.75">
      <c r="C302" s="21"/>
      <c r="E302" s="21"/>
    </row>
    <row r="303" spans="3:5" ht="12.75">
      <c r="C303" s="21"/>
      <c r="E303" s="21"/>
    </row>
    <row r="304" spans="3:5" ht="12.75">
      <c r="C304" s="21"/>
      <c r="E304" s="21"/>
    </row>
    <row r="305" spans="3:5" ht="12.75">
      <c r="C305" s="21"/>
      <c r="E305" s="21"/>
    </row>
    <row r="306" spans="3:5" ht="12.75">
      <c r="C306" s="21"/>
      <c r="E306" s="21"/>
    </row>
    <row r="307" spans="3:5" ht="12.75">
      <c r="C307" s="21"/>
      <c r="E307" s="21"/>
    </row>
    <row r="308" spans="3:5" ht="12.75">
      <c r="C308" s="21"/>
      <c r="E308" s="21"/>
    </row>
    <row r="309" spans="3:5" ht="12.75">
      <c r="C309" s="21"/>
      <c r="E309" s="21"/>
    </row>
    <row r="310" spans="3:5" ht="12.75">
      <c r="C310" s="21"/>
      <c r="E310" s="21"/>
    </row>
    <row r="311" spans="3:5" ht="12.75">
      <c r="C311" s="21"/>
      <c r="E311" s="21"/>
    </row>
    <row r="312" spans="3:5" ht="12.75">
      <c r="C312" s="21"/>
      <c r="E312" s="21"/>
    </row>
    <row r="313" spans="3:5" ht="12.75">
      <c r="C313" s="21"/>
      <c r="E313" s="21"/>
    </row>
    <row r="314" spans="3:5" ht="12.75">
      <c r="C314" s="21"/>
      <c r="E314" s="21"/>
    </row>
    <row r="315" spans="3:5" ht="12.75">
      <c r="C315" s="21"/>
      <c r="E315" s="21"/>
    </row>
    <row r="316" spans="3:5" ht="12.75">
      <c r="C316" s="21"/>
      <c r="E316" s="21"/>
    </row>
    <row r="317" spans="3:5" ht="12.75">
      <c r="C317" s="21"/>
      <c r="E317" s="21"/>
    </row>
    <row r="318" spans="3:5" ht="12.75">
      <c r="C318" s="21"/>
      <c r="E318" s="21"/>
    </row>
    <row r="319" spans="3:5" ht="12.75">
      <c r="C319" s="21"/>
      <c r="E319" s="21"/>
    </row>
    <row r="320" spans="3:5" ht="12.75">
      <c r="C320" s="21"/>
      <c r="E320" s="21"/>
    </row>
    <row r="321" spans="3:5" ht="12.75">
      <c r="C321" s="21"/>
      <c r="E321" s="21"/>
    </row>
    <row r="322" spans="3:5" ht="12.75">
      <c r="C322" s="21"/>
      <c r="E322" s="21"/>
    </row>
    <row r="323" spans="3:5" ht="12.75">
      <c r="C323" s="21"/>
      <c r="E323" s="21"/>
    </row>
    <row r="324" spans="3:5" ht="12.75">
      <c r="C324" s="21"/>
      <c r="E324" s="21"/>
    </row>
    <row r="325" spans="3:5" ht="12.75">
      <c r="C325" s="21"/>
      <c r="E325" s="21"/>
    </row>
    <row r="326" spans="3:5" ht="12.75">
      <c r="C326" s="21"/>
      <c r="E326" s="21"/>
    </row>
    <row r="327" spans="3:5" ht="12.75">
      <c r="C327" s="21"/>
      <c r="E327" s="21"/>
    </row>
    <row r="328" spans="3:5" ht="12.75">
      <c r="C328" s="21"/>
      <c r="E328" s="21"/>
    </row>
    <row r="329" spans="3:5" ht="12.75">
      <c r="C329" s="21"/>
      <c r="E329" s="21"/>
    </row>
    <row r="330" spans="3:5" ht="12.75">
      <c r="C330" s="21"/>
      <c r="E330" s="21"/>
    </row>
    <row r="331" spans="3:5" ht="12.75">
      <c r="C331" s="21"/>
      <c r="E331" s="21"/>
    </row>
    <row r="332" spans="3:5" ht="12.75">
      <c r="C332" s="21"/>
      <c r="E332" s="21"/>
    </row>
    <row r="333" spans="3:5" ht="12.75">
      <c r="C333" s="21"/>
      <c r="E333" s="21"/>
    </row>
    <row r="334" spans="3:5" ht="12.75">
      <c r="C334" s="21"/>
      <c r="E334" s="21"/>
    </row>
    <row r="335" spans="3:5" ht="12.75">
      <c r="C335" s="21"/>
      <c r="E335" s="21"/>
    </row>
    <row r="336" spans="3:5" ht="12.75">
      <c r="C336" s="21"/>
      <c r="E336" s="21"/>
    </row>
    <row r="337" spans="3:5" ht="12.75">
      <c r="C337" s="21"/>
      <c r="E337" s="21"/>
    </row>
    <row r="338" spans="3:5" ht="12.75">
      <c r="C338" s="21"/>
      <c r="E338" s="21"/>
    </row>
    <row r="339" spans="3:5" ht="12.75">
      <c r="C339" s="21"/>
      <c r="E339" s="21"/>
    </row>
    <row r="340" spans="3:5" ht="12.75">
      <c r="C340" s="21"/>
      <c r="E340" s="21"/>
    </row>
    <row r="341" spans="3:5" ht="12.75">
      <c r="C341" s="21"/>
      <c r="E341" s="21"/>
    </row>
    <row r="342" spans="3:5" ht="12.75">
      <c r="C342" s="21"/>
      <c r="E342" s="21"/>
    </row>
    <row r="343" spans="3:5" ht="12.75">
      <c r="C343" s="21"/>
      <c r="E343" s="21"/>
    </row>
    <row r="344" spans="3:5" ht="12.75">
      <c r="C344" s="21"/>
      <c r="E344" s="21"/>
    </row>
    <row r="345" spans="3:5" ht="12.75">
      <c r="C345" s="21"/>
      <c r="E345" s="21"/>
    </row>
    <row r="346" spans="3:5" ht="12.75">
      <c r="C346" s="21"/>
      <c r="E346" s="21"/>
    </row>
    <row r="347" spans="3:5" ht="12.75">
      <c r="C347" s="21"/>
      <c r="E347" s="21"/>
    </row>
    <row r="348" spans="3:5" ht="12.75">
      <c r="C348" s="21"/>
      <c r="E348" s="21"/>
    </row>
    <row r="349" spans="3:5" ht="12.75">
      <c r="C349" s="21"/>
      <c r="E349" s="21"/>
    </row>
    <row r="350" spans="3:5" ht="12.75">
      <c r="C350" s="21"/>
      <c r="E350" s="21"/>
    </row>
    <row r="351" spans="3:5" ht="12.75">
      <c r="C351" s="21"/>
      <c r="E351" s="21"/>
    </row>
    <row r="352" spans="3:5" ht="12.75">
      <c r="C352" s="21"/>
      <c r="E352" s="21"/>
    </row>
    <row r="353" spans="3:5" ht="12.75">
      <c r="C353" s="21"/>
      <c r="E353" s="21"/>
    </row>
    <row r="354" spans="3:5" ht="12.75">
      <c r="C354" s="21"/>
      <c r="E354" s="21"/>
    </row>
    <row r="355" spans="3:5" ht="12.75">
      <c r="C355" s="21"/>
      <c r="E355" s="21"/>
    </row>
    <row r="356" spans="3:5" ht="12.75">
      <c r="C356" s="21"/>
      <c r="E356" s="21"/>
    </row>
    <row r="357" spans="3:5" ht="12.75">
      <c r="C357" s="21"/>
      <c r="E357" s="21"/>
    </row>
    <row r="358" spans="3:5" ht="12.75">
      <c r="C358" s="21"/>
      <c r="E358" s="21"/>
    </row>
    <row r="359" spans="3:5" ht="12.75">
      <c r="C359" s="21"/>
      <c r="E359" s="21"/>
    </row>
    <row r="360" spans="3:5" ht="12.75">
      <c r="C360" s="21"/>
      <c r="E360" s="21"/>
    </row>
    <row r="361" spans="3:5" ht="12.75">
      <c r="C361" s="21"/>
      <c r="E361" s="21"/>
    </row>
    <row r="362" spans="3:5" ht="12.75">
      <c r="C362" s="21"/>
      <c r="E362" s="21"/>
    </row>
    <row r="363" spans="3:5" ht="12.75">
      <c r="C363" s="21"/>
      <c r="E363" s="21"/>
    </row>
    <row r="364" spans="3:5" ht="12.75">
      <c r="C364" s="21"/>
      <c r="E364" s="21"/>
    </row>
    <row r="365" spans="3:5" ht="12.75">
      <c r="C365" s="21"/>
      <c r="E365" s="21"/>
    </row>
    <row r="366" spans="3:5" ht="12.75">
      <c r="C366" s="21"/>
      <c r="E366" s="21"/>
    </row>
    <row r="367" spans="3:5" ht="12.75">
      <c r="C367" s="21"/>
      <c r="E367" s="21"/>
    </row>
    <row r="368" spans="3:5" ht="12.75">
      <c r="C368" s="21"/>
      <c r="E368" s="21"/>
    </row>
    <row r="369" spans="3:5" ht="12.75">
      <c r="C369" s="21"/>
      <c r="E369" s="21"/>
    </row>
    <row r="370" spans="3:5" ht="12.75">
      <c r="C370" s="21"/>
      <c r="E370" s="21"/>
    </row>
    <row r="371" spans="3:5" ht="12.75">
      <c r="C371" s="21"/>
      <c r="E371" s="21"/>
    </row>
    <row r="372" spans="3:5" ht="12.75">
      <c r="C372" s="21"/>
      <c r="E372" s="21"/>
    </row>
    <row r="373" spans="3:5" ht="12.75">
      <c r="C373" s="21"/>
      <c r="E373" s="21"/>
    </row>
    <row r="374" spans="3:5" ht="12.75">
      <c r="C374" s="21"/>
      <c r="E374" s="21"/>
    </row>
    <row r="375" spans="3:5" ht="12.75">
      <c r="C375" s="21"/>
      <c r="E375" s="21"/>
    </row>
    <row r="376" spans="3:5" ht="12.75">
      <c r="C376" s="21"/>
      <c r="E376" s="21"/>
    </row>
    <row r="377" spans="3:5" ht="12.75">
      <c r="C377" s="21"/>
      <c r="E377" s="21"/>
    </row>
    <row r="378" spans="3:5" ht="12.75">
      <c r="C378" s="21"/>
      <c r="E378" s="21"/>
    </row>
    <row r="379" spans="3:5" ht="12.75">
      <c r="C379" s="21"/>
      <c r="E379" s="21"/>
    </row>
    <row r="380" spans="3:5" ht="12.75">
      <c r="C380" s="21"/>
      <c r="E380" s="21"/>
    </row>
    <row r="381" spans="3:5" ht="12.75">
      <c r="C381" s="21"/>
      <c r="E381" s="21"/>
    </row>
    <row r="382" spans="3:5" ht="12.75">
      <c r="C382" s="21"/>
      <c r="E382" s="21"/>
    </row>
    <row r="383" spans="3:5" ht="12.75">
      <c r="C383" s="21"/>
      <c r="E383" s="21"/>
    </row>
    <row r="384" spans="3:5" ht="12.75">
      <c r="C384" s="21"/>
      <c r="E384" s="21"/>
    </row>
    <row r="385" spans="3:5" ht="12.75">
      <c r="C385" s="21"/>
      <c r="E385" s="21"/>
    </row>
    <row r="386" spans="3:5" ht="12.75">
      <c r="C386" s="21"/>
      <c r="E386" s="21"/>
    </row>
    <row r="387" spans="3:5" ht="12.75">
      <c r="C387" s="21"/>
      <c r="E387" s="21"/>
    </row>
    <row r="388" spans="3:5" ht="12.75">
      <c r="C388" s="21"/>
      <c r="E388" s="21"/>
    </row>
    <row r="389" spans="3:5" ht="12.75">
      <c r="C389" s="21"/>
      <c r="E389" s="21"/>
    </row>
    <row r="390" spans="3:5" ht="12.75">
      <c r="C390" s="21"/>
      <c r="E390" s="21"/>
    </row>
    <row r="391" spans="3:5" ht="12.75">
      <c r="C391" s="21"/>
      <c r="E391" s="21"/>
    </row>
    <row r="392" spans="3:5" ht="12.75">
      <c r="C392" s="21"/>
      <c r="E392" s="21"/>
    </row>
    <row r="393" spans="3:5" ht="12.75">
      <c r="C393" s="21"/>
      <c r="E393" s="21"/>
    </row>
    <row r="394" spans="3:5" ht="12.75">
      <c r="C394" s="21"/>
      <c r="E394" s="21"/>
    </row>
    <row r="395" spans="3:5" ht="12.75">
      <c r="C395" s="21"/>
      <c r="E395" s="21"/>
    </row>
    <row r="396" spans="3:5" ht="12.75">
      <c r="C396" s="21"/>
      <c r="E396" s="21"/>
    </row>
    <row r="397" spans="3:5" ht="12.75">
      <c r="C397" s="21"/>
      <c r="E397" s="21"/>
    </row>
    <row r="398" spans="3:5" ht="12.75">
      <c r="C398" s="21"/>
      <c r="E398" s="21"/>
    </row>
    <row r="399" spans="3:5" ht="12.75">
      <c r="C399" s="21"/>
      <c r="E399" s="21"/>
    </row>
    <row r="400" spans="3:5" ht="12.75">
      <c r="C400" s="21"/>
      <c r="E400" s="21"/>
    </row>
    <row r="401" spans="3:5" ht="12.75">
      <c r="C401" s="21"/>
      <c r="E401" s="21"/>
    </row>
    <row r="402" spans="3:5" ht="12.75">
      <c r="C402" s="21"/>
      <c r="E402" s="21"/>
    </row>
    <row r="403" spans="3:5" ht="12.75">
      <c r="C403" s="21"/>
      <c r="E403" s="21"/>
    </row>
    <row r="404" spans="3:5" ht="12.75">
      <c r="C404" s="21"/>
      <c r="E404" s="21"/>
    </row>
    <row r="405" spans="3:5" ht="12.75">
      <c r="C405" s="21"/>
      <c r="E405" s="21"/>
    </row>
    <row r="406" spans="3:5" ht="12.75">
      <c r="C406" s="21"/>
      <c r="E406" s="21"/>
    </row>
    <row r="407" spans="3:5" ht="12.75">
      <c r="C407" s="21"/>
      <c r="E407" s="21"/>
    </row>
    <row r="408" spans="3:5" ht="12.75">
      <c r="C408" s="21"/>
      <c r="E408" s="21"/>
    </row>
    <row r="409" spans="3:5" ht="12.75">
      <c r="C409" s="21"/>
      <c r="E409" s="21"/>
    </row>
    <row r="410" spans="3:5" ht="12.75">
      <c r="C410" s="21"/>
      <c r="E410" s="21"/>
    </row>
    <row r="411" spans="3:5" ht="12.75">
      <c r="C411" s="21"/>
      <c r="E411" s="21"/>
    </row>
    <row r="412" spans="3:5" ht="12.75">
      <c r="C412" s="21"/>
      <c r="E412" s="21"/>
    </row>
    <row r="413" spans="3:5" ht="12.75">
      <c r="C413" s="21"/>
      <c r="E413" s="21"/>
    </row>
    <row r="414" spans="3:5" ht="12.75">
      <c r="C414" s="21"/>
      <c r="E414" s="21"/>
    </row>
    <row r="415" spans="3:5" ht="12.75">
      <c r="C415" s="21"/>
      <c r="E415" s="21"/>
    </row>
    <row r="416" spans="3:5" ht="12.75">
      <c r="C416" s="21"/>
      <c r="E416" s="21"/>
    </row>
    <row r="417" spans="3:5" ht="12.75">
      <c r="C417" s="21"/>
      <c r="E417" s="21"/>
    </row>
    <row r="418" spans="3:5" ht="12.75">
      <c r="C418" s="21"/>
      <c r="E418" s="21"/>
    </row>
    <row r="419" spans="3:5" ht="12.75">
      <c r="C419" s="21"/>
      <c r="E419" s="21"/>
    </row>
    <row r="420" spans="3:5" ht="12.75">
      <c r="C420" s="21"/>
      <c r="E420" s="21"/>
    </row>
    <row r="421" spans="3:5" ht="12.75">
      <c r="C421" s="21"/>
      <c r="E421" s="21"/>
    </row>
    <row r="422" spans="3:5" ht="12.75">
      <c r="C422" s="21"/>
      <c r="E422" s="21"/>
    </row>
    <row r="423" spans="3:5" ht="12.75">
      <c r="C423" s="21"/>
      <c r="E423" s="21"/>
    </row>
    <row r="424" spans="3:5" ht="12.75">
      <c r="C424" s="21"/>
      <c r="E424" s="21"/>
    </row>
    <row r="425" spans="3:5" ht="12.75">
      <c r="C425" s="21"/>
      <c r="E425" s="21"/>
    </row>
    <row r="426" spans="3:5" ht="12.75">
      <c r="C426" s="21"/>
      <c r="E426" s="21"/>
    </row>
    <row r="427" spans="3:5" ht="12.75">
      <c r="C427" s="21"/>
      <c r="E427" s="21"/>
    </row>
    <row r="428" spans="3:5" ht="12.75">
      <c r="C428" s="21"/>
      <c r="E428" s="21"/>
    </row>
    <row r="429" spans="3:5" ht="12.75">
      <c r="C429" s="21"/>
      <c r="E429" s="21"/>
    </row>
    <row r="430" spans="3:5" ht="12.75">
      <c r="C430" s="21"/>
      <c r="E430" s="21"/>
    </row>
    <row r="431" spans="3:5" ht="12.75">
      <c r="C431" s="21"/>
      <c r="E431" s="21"/>
    </row>
    <row r="432" spans="3:5" ht="12.75">
      <c r="C432" s="21"/>
      <c r="E432" s="21"/>
    </row>
    <row r="433" spans="3:5" ht="12.75">
      <c r="C433" s="21"/>
      <c r="E433" s="21"/>
    </row>
    <row r="434" spans="3:5" ht="12.75">
      <c r="C434" s="21"/>
      <c r="E434" s="21"/>
    </row>
    <row r="435" spans="3:5" ht="12.75">
      <c r="C435" s="21"/>
      <c r="E435" s="21"/>
    </row>
    <row r="436" spans="3:5" ht="12.75">
      <c r="C436" s="21"/>
      <c r="E436" s="21"/>
    </row>
    <row r="437" spans="3:5" ht="12.75">
      <c r="C437" s="21"/>
      <c r="E437" s="21"/>
    </row>
    <row r="438" spans="3:5" ht="12.75">
      <c r="C438" s="21"/>
      <c r="E438" s="21"/>
    </row>
    <row r="439" spans="3:5" ht="12.75">
      <c r="C439" s="21"/>
      <c r="E439" s="21"/>
    </row>
    <row r="440" spans="3:5" ht="12.75">
      <c r="C440" s="21"/>
      <c r="E440" s="21"/>
    </row>
    <row r="441" spans="3:5" ht="12.75">
      <c r="C441" s="21"/>
      <c r="E441" s="21"/>
    </row>
    <row r="442" spans="3:5" ht="12.75">
      <c r="C442" s="21"/>
      <c r="E442" s="21"/>
    </row>
    <row r="443" spans="3:5" ht="12.75">
      <c r="C443" s="21"/>
      <c r="E443" s="21"/>
    </row>
    <row r="444" spans="3:5" ht="12.75">
      <c r="C444" s="21"/>
      <c r="E444" s="21"/>
    </row>
    <row r="445" spans="3:5" ht="12.75">
      <c r="C445" s="21"/>
      <c r="E445" s="21"/>
    </row>
    <row r="446" spans="3:5" ht="12.75">
      <c r="C446" s="21"/>
      <c r="E446" s="21"/>
    </row>
    <row r="447" spans="3:5" ht="12.75">
      <c r="C447" s="21"/>
      <c r="E447" s="21"/>
    </row>
    <row r="448" spans="3:5" ht="12.75">
      <c r="C448" s="21"/>
      <c r="E448" s="21"/>
    </row>
    <row r="449" spans="3:5" ht="12.75">
      <c r="C449" s="21"/>
      <c r="E449" s="21"/>
    </row>
    <row r="450" spans="3:5" ht="12.75">
      <c r="C450" s="21"/>
      <c r="E450" s="21"/>
    </row>
    <row r="451" spans="3:5" ht="12.75">
      <c r="C451" s="21"/>
      <c r="E451" s="21"/>
    </row>
    <row r="452" spans="3:5" ht="12.75">
      <c r="C452" s="21"/>
      <c r="E452" s="21"/>
    </row>
    <row r="453" spans="3:5" ht="12.75">
      <c r="C453" s="21"/>
      <c r="E453" s="21"/>
    </row>
    <row r="454" spans="3:5" ht="12.75">
      <c r="C454" s="21"/>
      <c r="E454" s="21"/>
    </row>
    <row r="455" spans="3:5" ht="12.75">
      <c r="C455" s="21"/>
      <c r="E455" s="21"/>
    </row>
    <row r="456" spans="3:5" ht="12.75">
      <c r="C456" s="21"/>
      <c r="E456" s="21"/>
    </row>
    <row r="457" spans="3:5" ht="12.75">
      <c r="C457" s="21"/>
      <c r="E457" s="21"/>
    </row>
    <row r="458" spans="3:5" ht="12.75">
      <c r="C458" s="21"/>
      <c r="E458" s="21"/>
    </row>
    <row r="459" spans="3:5" ht="12.75">
      <c r="C459" s="21"/>
      <c r="E459" s="21"/>
    </row>
    <row r="460" spans="3:5" ht="12.75">
      <c r="C460" s="21"/>
      <c r="E460" s="21"/>
    </row>
    <row r="461" spans="3:5" ht="12.75">
      <c r="C461" s="21"/>
      <c r="E461" s="21"/>
    </row>
    <row r="462" spans="3:5" ht="12.75">
      <c r="C462" s="21"/>
      <c r="E462" s="21"/>
    </row>
    <row r="463" spans="3:5" ht="12.75">
      <c r="C463" s="21"/>
      <c r="E463" s="21"/>
    </row>
    <row r="464" spans="3:5" ht="12.75">
      <c r="C464" s="21"/>
      <c r="E464" s="21"/>
    </row>
    <row r="465" spans="3:5" ht="12.75">
      <c r="C465" s="21"/>
      <c r="E465" s="21"/>
    </row>
    <row r="466" spans="3:5" ht="12.75">
      <c r="C466" s="21"/>
      <c r="E466" s="21"/>
    </row>
    <row r="467" spans="3:5" ht="12.75">
      <c r="C467" s="21"/>
      <c r="E467" s="21"/>
    </row>
    <row r="468" spans="3:5" ht="12.75">
      <c r="C468" s="21"/>
      <c r="E468" s="21"/>
    </row>
    <row r="469" spans="3:5" ht="12.75">
      <c r="C469" s="21"/>
      <c r="E469" s="21"/>
    </row>
    <row r="470" spans="3:5" ht="12.75">
      <c r="C470" s="21"/>
      <c r="E470" s="21"/>
    </row>
    <row r="471" spans="3:5" ht="12.75">
      <c r="C471" s="21"/>
      <c r="E471" s="21"/>
    </row>
    <row r="472" spans="3:5" ht="12.75">
      <c r="C472" s="21"/>
      <c r="E472" s="21"/>
    </row>
    <row r="473" spans="3:5" ht="12.75">
      <c r="C473" s="21"/>
      <c r="E473" s="21"/>
    </row>
    <row r="474" spans="3:5" ht="12.75">
      <c r="C474" s="21"/>
      <c r="E474" s="21"/>
    </row>
    <row r="475" spans="3:5" ht="12.75">
      <c r="C475" s="21"/>
      <c r="E475" s="21"/>
    </row>
    <row r="476" spans="3:5" ht="12.75">
      <c r="C476" s="21"/>
      <c r="E476" s="21"/>
    </row>
    <row r="477" spans="3:5" ht="12.75">
      <c r="C477" s="21"/>
      <c r="E477" s="21"/>
    </row>
    <row r="478" spans="3:5" ht="12.75">
      <c r="C478" s="21"/>
      <c r="E478" s="21"/>
    </row>
    <row r="479" spans="3:5" ht="12.75">
      <c r="C479" s="21"/>
      <c r="E479" s="21"/>
    </row>
    <row r="480" spans="3:5" ht="12.75">
      <c r="C480" s="21"/>
      <c r="E480" s="21"/>
    </row>
    <row r="481" spans="3:5" ht="12.75">
      <c r="C481" s="21"/>
      <c r="E481" s="21"/>
    </row>
    <row r="482" spans="3:5" ht="12.75">
      <c r="C482" s="21"/>
      <c r="E482" s="21"/>
    </row>
    <row r="483" spans="3:5" ht="12.75">
      <c r="C483" s="21"/>
      <c r="E483" s="21"/>
    </row>
    <row r="484" spans="3:5" ht="12.75">
      <c r="C484" s="21"/>
      <c r="E484" s="21"/>
    </row>
    <row r="485" spans="3:5" ht="12.75">
      <c r="C485" s="21"/>
      <c r="E485" s="21"/>
    </row>
    <row r="486" spans="3:5" ht="12.75">
      <c r="C486" s="21"/>
      <c r="E486" s="21"/>
    </row>
    <row r="487" spans="3:5" ht="12.75">
      <c r="C487" s="21"/>
      <c r="E487" s="21"/>
    </row>
    <row r="488" spans="3:5" ht="12.75">
      <c r="C488" s="21"/>
      <c r="E488" s="21"/>
    </row>
    <row r="489" spans="3:5" ht="12.75">
      <c r="C489" s="21"/>
      <c r="E489" s="21"/>
    </row>
    <row r="490" spans="3:5" ht="12.75">
      <c r="C490" s="21"/>
      <c r="E490" s="21"/>
    </row>
    <row r="491" spans="3:5" ht="12.75">
      <c r="C491" s="21"/>
      <c r="E491" s="21"/>
    </row>
    <row r="492" spans="3:5" ht="12.75">
      <c r="C492" s="21"/>
      <c r="E492" s="21"/>
    </row>
    <row r="493" spans="3:5" ht="12.75">
      <c r="C493" s="21"/>
      <c r="E493" s="21"/>
    </row>
    <row r="494" spans="3:5" ht="12.75">
      <c r="C494" s="21"/>
      <c r="E494" s="21"/>
    </row>
    <row r="495" spans="3:5" ht="12.75">
      <c r="C495" s="21"/>
      <c r="E495" s="21"/>
    </row>
    <row r="496" spans="3:5" ht="12.75">
      <c r="C496" s="21"/>
      <c r="E496" s="21"/>
    </row>
    <row r="497" spans="3:5" ht="12.75">
      <c r="C497" s="21"/>
      <c r="E497" s="21"/>
    </row>
    <row r="498" spans="3:5" ht="12.75">
      <c r="C498" s="21"/>
      <c r="E498" s="21"/>
    </row>
    <row r="499" spans="3:5" ht="12.75">
      <c r="C499" s="21"/>
      <c r="E499" s="21"/>
    </row>
    <row r="500" spans="3:5" ht="12.75">
      <c r="C500" s="21"/>
      <c r="E500" s="21"/>
    </row>
    <row r="501" spans="3:5" ht="12.75">
      <c r="C501" s="21"/>
      <c r="E501" s="21"/>
    </row>
    <row r="502" spans="3:5" ht="12.75">
      <c r="C502" s="21"/>
      <c r="E502" s="21"/>
    </row>
    <row r="503" spans="3:5" ht="12.75">
      <c r="C503" s="21"/>
      <c r="E503" s="21"/>
    </row>
    <row r="504" spans="3:5" ht="12.75">
      <c r="C504" s="21"/>
      <c r="E504" s="21"/>
    </row>
    <row r="505" spans="3:5" ht="12.75">
      <c r="C505" s="21"/>
      <c r="E505" s="21"/>
    </row>
    <row r="506" spans="3:5" ht="12.75">
      <c r="C506" s="21"/>
      <c r="E506" s="21"/>
    </row>
    <row r="507" spans="3:5" ht="12.75">
      <c r="C507" s="21"/>
      <c r="E507" s="21"/>
    </row>
    <row r="508" spans="3:5" ht="12.75">
      <c r="C508" s="21"/>
      <c r="E508" s="21"/>
    </row>
    <row r="509" spans="3:5" ht="12.75">
      <c r="C509" s="21"/>
      <c r="E509" s="21"/>
    </row>
    <row r="510" spans="3:5" ht="12.75">
      <c r="C510" s="21"/>
      <c r="E510" s="21"/>
    </row>
    <row r="511" spans="3:5" ht="12.75">
      <c r="C511" s="21"/>
      <c r="E511" s="21"/>
    </row>
    <row r="512" spans="3:5" ht="12.75">
      <c r="C512" s="21"/>
      <c r="E512" s="21"/>
    </row>
    <row r="513" spans="3:5" ht="12.75">
      <c r="C513" s="21"/>
      <c r="E513" s="21"/>
    </row>
    <row r="514" spans="3:5" ht="12.75">
      <c r="C514" s="21"/>
      <c r="E514" s="21"/>
    </row>
    <row r="515" spans="3:5" ht="12.75">
      <c r="C515" s="21"/>
      <c r="E515" s="21"/>
    </row>
    <row r="516" spans="3:5" ht="12.75">
      <c r="C516" s="21"/>
      <c r="E516" s="21"/>
    </row>
    <row r="517" spans="3:5" ht="12.75">
      <c r="C517" s="21"/>
      <c r="E517" s="21"/>
    </row>
    <row r="518" spans="3:5" ht="12.75">
      <c r="C518" s="21"/>
      <c r="E518" s="21"/>
    </row>
    <row r="519" spans="3:5" ht="12.75">
      <c r="C519" s="21"/>
      <c r="E519" s="21"/>
    </row>
    <row r="520" spans="3:5" ht="12.75">
      <c r="C520" s="21"/>
      <c r="E520" s="21"/>
    </row>
    <row r="521" spans="3:5" ht="12.75">
      <c r="C521" s="21"/>
      <c r="E521" s="21"/>
    </row>
    <row r="522" spans="3:5" ht="12.75">
      <c r="C522" s="21"/>
      <c r="E522" s="21"/>
    </row>
    <row r="523" spans="3:5" ht="12.75">
      <c r="C523" s="21"/>
      <c r="E523" s="21"/>
    </row>
    <row r="524" spans="3:5" ht="12.75">
      <c r="C524" s="21"/>
      <c r="E524" s="21"/>
    </row>
    <row r="525" spans="3:5" ht="12.75">
      <c r="C525" s="21"/>
      <c r="E525" s="21"/>
    </row>
    <row r="526" spans="3:5" ht="12.75">
      <c r="C526" s="21"/>
      <c r="E526" s="21"/>
    </row>
    <row r="527" spans="3:5" ht="12.75">
      <c r="C527" s="21"/>
      <c r="E527" s="21"/>
    </row>
    <row r="528" spans="3:5" ht="12.75">
      <c r="C528" s="21"/>
      <c r="E528" s="21"/>
    </row>
    <row r="529" spans="3:5" ht="12.75">
      <c r="C529" s="21"/>
      <c r="E529" s="21"/>
    </row>
    <row r="530" spans="3:5" ht="12.75">
      <c r="C530" s="21"/>
      <c r="E530" s="21"/>
    </row>
    <row r="531" spans="3:5" ht="12.75">
      <c r="C531" s="21"/>
      <c r="E531" s="21"/>
    </row>
    <row r="532" spans="3:5" ht="12.75">
      <c r="C532" s="21"/>
      <c r="E532" s="21"/>
    </row>
    <row r="533" spans="3:5" ht="12.75">
      <c r="C533" s="21"/>
      <c r="E533" s="21"/>
    </row>
    <row r="534" spans="3:5" ht="12.75">
      <c r="C534" s="21"/>
      <c r="E534" s="21"/>
    </row>
    <row r="535" spans="3:5" ht="12.75">
      <c r="C535" s="21"/>
      <c r="E535" s="21"/>
    </row>
    <row r="536" spans="3:5" ht="12.75">
      <c r="C536" s="21"/>
      <c r="E536" s="21"/>
    </row>
    <row r="537" spans="3:5" ht="12.75">
      <c r="C537" s="21"/>
      <c r="E537" s="21"/>
    </row>
    <row r="538" spans="3:5" ht="12.75">
      <c r="C538" s="21"/>
      <c r="E538" s="21"/>
    </row>
    <row r="539" spans="3:5" ht="12.75">
      <c r="C539" s="21"/>
      <c r="E539" s="21"/>
    </row>
    <row r="540" spans="3:5" ht="12.75">
      <c r="C540" s="21"/>
      <c r="E540" s="21"/>
    </row>
    <row r="541" spans="3:5" ht="12.75">
      <c r="C541" s="21"/>
      <c r="E541" s="21"/>
    </row>
    <row r="542" spans="3:5" ht="12.75">
      <c r="C542" s="21"/>
      <c r="E542" s="21"/>
    </row>
    <row r="543" spans="3:5" ht="12.75">
      <c r="C543" s="21"/>
      <c r="E543" s="21"/>
    </row>
    <row r="544" spans="3:5" ht="12.75">
      <c r="C544" s="21"/>
      <c r="E544" s="21"/>
    </row>
    <row r="545" spans="3:5" ht="12.75">
      <c r="C545" s="21"/>
      <c r="E545" s="21"/>
    </row>
    <row r="546" spans="3:5" ht="12.75">
      <c r="C546" s="21"/>
      <c r="E546" s="21"/>
    </row>
    <row r="547" spans="3:5" ht="12.75">
      <c r="C547" s="21"/>
      <c r="E547" s="21"/>
    </row>
    <row r="548" spans="3:5" ht="12.75">
      <c r="C548" s="21"/>
      <c r="E548" s="21"/>
    </row>
    <row r="549" spans="3:5" ht="12.75">
      <c r="C549" s="21"/>
      <c r="E549" s="21"/>
    </row>
    <row r="550" spans="3:5" ht="12.75">
      <c r="C550" s="21"/>
      <c r="E550" s="21"/>
    </row>
    <row r="551" spans="3:5" ht="12.75">
      <c r="C551" s="21"/>
      <c r="E551" s="21"/>
    </row>
    <row r="552" spans="3:5" ht="12.75">
      <c r="C552" s="21"/>
      <c r="E552" s="21"/>
    </row>
    <row r="553" spans="3:5" ht="12.75">
      <c r="C553" s="21"/>
      <c r="E553" s="21"/>
    </row>
    <row r="554" spans="3:5" ht="12.75">
      <c r="C554" s="21"/>
      <c r="E554" s="21"/>
    </row>
    <row r="555" spans="3:5" ht="12.75">
      <c r="C555" s="21"/>
      <c r="E555" s="21"/>
    </row>
    <row r="556" spans="3:5" ht="12.75">
      <c r="C556" s="21"/>
      <c r="E556" s="21"/>
    </row>
    <row r="557" spans="3:5" ht="12.75">
      <c r="C557" s="21"/>
      <c r="E557" s="21"/>
    </row>
    <row r="558" spans="3:5" ht="12.75">
      <c r="C558" s="21"/>
      <c r="E558" s="21"/>
    </row>
    <row r="559" spans="3:5" ht="12.75">
      <c r="C559" s="21"/>
      <c r="E559" s="21"/>
    </row>
    <row r="560" spans="3:5" ht="12.75">
      <c r="C560" s="21"/>
      <c r="E560" s="21"/>
    </row>
    <row r="561" spans="3:5" ht="12.75">
      <c r="C561" s="21"/>
      <c r="E561" s="21"/>
    </row>
    <row r="562" spans="3:5" ht="12.75">
      <c r="C562" s="21"/>
      <c r="E562" s="21"/>
    </row>
    <row r="563" spans="3:5" ht="12.75">
      <c r="C563" s="21"/>
      <c r="E563" s="21"/>
    </row>
    <row r="564" spans="3:5" ht="12.75">
      <c r="C564" s="21"/>
      <c r="E564" s="21"/>
    </row>
    <row r="565" spans="3:5" ht="12.75">
      <c r="C565" s="21"/>
      <c r="E565" s="21"/>
    </row>
    <row r="566" spans="3:5" ht="12.75">
      <c r="C566" s="21"/>
      <c r="E566" s="21"/>
    </row>
    <row r="567" spans="3:5" ht="12.75">
      <c r="C567" s="21"/>
      <c r="E567" s="21"/>
    </row>
    <row r="568" spans="3:5" ht="12.75">
      <c r="C568" s="21"/>
      <c r="E568" s="21"/>
    </row>
    <row r="569" spans="3:5" ht="12.75">
      <c r="C569" s="21"/>
      <c r="E569" s="21"/>
    </row>
    <row r="570" spans="3:5" ht="12.75">
      <c r="C570" s="21"/>
      <c r="E570" s="21"/>
    </row>
    <row r="571" spans="3:5" ht="12.75">
      <c r="C571" s="21"/>
      <c r="E571" s="21"/>
    </row>
    <row r="572" spans="3:5" ht="12.75">
      <c r="C572" s="21"/>
      <c r="E572" s="21"/>
    </row>
    <row r="573" spans="3:5" ht="12.75">
      <c r="C573" s="21"/>
      <c r="E573" s="21"/>
    </row>
    <row r="574" spans="3:5" ht="12.75">
      <c r="C574" s="21"/>
      <c r="E574" s="21"/>
    </row>
    <row r="575" spans="3:5" ht="12.75">
      <c r="C575" s="21"/>
      <c r="E575" s="21"/>
    </row>
    <row r="576" spans="3:5" ht="12.75">
      <c r="C576" s="21"/>
      <c r="E576" s="21"/>
    </row>
    <row r="577" spans="3:5" ht="12.75">
      <c r="C577" s="21"/>
      <c r="E577" s="21"/>
    </row>
    <row r="578" spans="3:5" ht="12.75">
      <c r="C578" s="21"/>
      <c r="E578" s="21"/>
    </row>
    <row r="579" spans="3:5" ht="12.75">
      <c r="C579" s="21"/>
      <c r="E579" s="21"/>
    </row>
    <row r="580" spans="3:5" ht="12.75">
      <c r="C580" s="21"/>
      <c r="E580" s="21"/>
    </row>
    <row r="581" spans="3:5" ht="12.75">
      <c r="C581" s="21"/>
      <c r="E581" s="21"/>
    </row>
    <row r="582" spans="3:5" ht="12.75">
      <c r="C582" s="21"/>
      <c r="E582" s="21"/>
    </row>
    <row r="583" spans="3:5" ht="12.75">
      <c r="C583" s="21"/>
      <c r="E583" s="21"/>
    </row>
    <row r="584" spans="3:5" ht="12.75">
      <c r="C584" s="21"/>
      <c r="E584" s="21"/>
    </row>
    <row r="585" spans="3:5" ht="12.75">
      <c r="C585" s="21"/>
      <c r="E585" s="21"/>
    </row>
    <row r="586" spans="3:5" ht="12.75">
      <c r="C586" s="21"/>
      <c r="E586" s="21"/>
    </row>
    <row r="587" spans="3:5" ht="12.75">
      <c r="C587" s="21"/>
      <c r="E587" s="21"/>
    </row>
    <row r="588" spans="3:5" ht="12.75">
      <c r="C588" s="21"/>
      <c r="E588" s="21"/>
    </row>
    <row r="589" spans="3:5" ht="12.75">
      <c r="C589" s="21"/>
      <c r="E589" s="21"/>
    </row>
    <row r="590" spans="3:5" ht="12.75">
      <c r="C590" s="21"/>
      <c r="E590" s="21"/>
    </row>
    <row r="591" spans="3:5" ht="12.75">
      <c r="C591" s="21"/>
      <c r="E591" s="21"/>
    </row>
    <row r="592" spans="3:5" ht="12.75">
      <c r="C592" s="21"/>
      <c r="E592" s="21"/>
    </row>
    <row r="593" spans="3:5" ht="12.75">
      <c r="C593" s="21"/>
      <c r="E593" s="21"/>
    </row>
    <row r="594" spans="3:5" ht="12.75">
      <c r="C594" s="21"/>
      <c r="E594" s="21"/>
    </row>
    <row r="595" spans="3:5" ht="12.75">
      <c r="C595" s="21"/>
      <c r="E595" s="21"/>
    </row>
    <row r="596" spans="3:5" ht="12.75">
      <c r="C596" s="21"/>
      <c r="E596" s="21"/>
    </row>
    <row r="597" spans="3:5" ht="12.75">
      <c r="C597" s="21"/>
      <c r="E597" s="21"/>
    </row>
    <row r="598" spans="3:5" ht="12.75">
      <c r="C598" s="21"/>
      <c r="E598" s="21"/>
    </row>
    <row r="599" spans="3:5" ht="12.75">
      <c r="C599" s="21"/>
      <c r="E599" s="21"/>
    </row>
    <row r="600" spans="3:5" ht="12.75">
      <c r="C600" s="21"/>
      <c r="E600" s="21"/>
    </row>
    <row r="601" spans="3:5" ht="12.75">
      <c r="C601" s="21"/>
      <c r="E601" s="21"/>
    </row>
    <row r="602" spans="3:5" ht="12.75">
      <c r="C602" s="21"/>
      <c r="E602" s="21"/>
    </row>
    <row r="603" spans="3:5" ht="12.75">
      <c r="C603" s="21"/>
      <c r="E603" s="21"/>
    </row>
    <row r="604" spans="3:5" ht="12.75">
      <c r="C604" s="21"/>
      <c r="E604" s="21"/>
    </row>
    <row r="605" spans="3:5" ht="12.75">
      <c r="C605" s="21"/>
      <c r="E605" s="21"/>
    </row>
    <row r="606" spans="3:5" ht="12.75">
      <c r="C606" s="21"/>
      <c r="E606" s="21"/>
    </row>
    <row r="607" spans="3:5" ht="12.75">
      <c r="C607" s="21"/>
      <c r="E607" s="21"/>
    </row>
    <row r="608" spans="3:5" ht="12.75">
      <c r="C608" s="21"/>
      <c r="E608" s="21"/>
    </row>
    <row r="609" spans="3:5" ht="12.75">
      <c r="C609" s="21"/>
      <c r="E609" s="21"/>
    </row>
    <row r="610" spans="3:5" ht="12.75">
      <c r="C610" s="21"/>
      <c r="E610" s="21"/>
    </row>
    <row r="611" spans="3:5" ht="12.75">
      <c r="C611" s="21"/>
      <c r="E611" s="21"/>
    </row>
    <row r="612" spans="3:5" ht="12.75">
      <c r="C612" s="21"/>
      <c r="E612" s="21"/>
    </row>
    <row r="613" spans="3:5" ht="12.75">
      <c r="C613" s="21"/>
      <c r="E613" s="21"/>
    </row>
    <row r="614" spans="3:5" ht="12.75">
      <c r="C614" s="21"/>
      <c r="E614" s="21"/>
    </row>
    <row r="615" spans="3:5" ht="12.75">
      <c r="C615" s="21"/>
      <c r="E615" s="21"/>
    </row>
    <row r="616" spans="3:5" ht="12.75">
      <c r="C616" s="21"/>
      <c r="E616" s="21"/>
    </row>
    <row r="617" spans="3:5" ht="12.75">
      <c r="C617" s="21"/>
      <c r="E617" s="21"/>
    </row>
    <row r="618" spans="3:5" ht="12.75">
      <c r="C618" s="21"/>
      <c r="E618" s="21"/>
    </row>
    <row r="619" spans="3:5" ht="12.75">
      <c r="C619" s="21"/>
      <c r="E619" s="21"/>
    </row>
    <row r="620" spans="3:5" ht="12.75">
      <c r="C620" s="21"/>
      <c r="E620" s="21"/>
    </row>
    <row r="621" spans="3:5" ht="12.75">
      <c r="C621" s="21"/>
      <c r="E621" s="21"/>
    </row>
    <row r="622" spans="3:5" ht="12.75">
      <c r="C622" s="21"/>
      <c r="E622" s="21"/>
    </row>
    <row r="623" spans="3:5" ht="12.75">
      <c r="C623" s="21"/>
      <c r="E623" s="21"/>
    </row>
    <row r="624" spans="3:5" ht="12.75">
      <c r="C624" s="21"/>
      <c r="E624" s="21"/>
    </row>
    <row r="625" spans="3:5" ht="12.75">
      <c r="C625" s="21"/>
      <c r="E625" s="21"/>
    </row>
    <row r="626" spans="3:5" ht="12.75">
      <c r="C626" s="21"/>
      <c r="E626" s="21"/>
    </row>
    <row r="627" spans="3:5" ht="12.75">
      <c r="C627" s="21"/>
      <c r="E627" s="21"/>
    </row>
    <row r="628" spans="3:5" ht="12.75">
      <c r="C628" s="21"/>
      <c r="E628" s="21"/>
    </row>
    <row r="629" spans="3:5" ht="12.75">
      <c r="C629" s="21"/>
      <c r="E629" s="21"/>
    </row>
    <row r="630" spans="3:5" ht="12.75">
      <c r="C630" s="21"/>
      <c r="E630" s="21"/>
    </row>
    <row r="631" spans="3:5" ht="12.75">
      <c r="C631" s="21"/>
      <c r="E631" s="21"/>
    </row>
    <row r="632" spans="3:5" ht="12.75">
      <c r="C632" s="21"/>
      <c r="E632" s="21"/>
    </row>
    <row r="633" spans="3:5" ht="12.75">
      <c r="C633" s="21"/>
      <c r="E633" s="21"/>
    </row>
    <row r="634" spans="3:5" ht="12.75">
      <c r="C634" s="21"/>
      <c r="E634" s="21"/>
    </row>
    <row r="635" spans="3:5" ht="12.75">
      <c r="C635" s="21"/>
      <c r="E635" s="21"/>
    </row>
    <row r="636" spans="3:5" ht="12.75">
      <c r="C636" s="21"/>
      <c r="E636" s="21"/>
    </row>
    <row r="637" spans="3:5" ht="12.75">
      <c r="C637" s="21"/>
      <c r="E637" s="21"/>
    </row>
    <row r="638" spans="3:5" ht="12.75">
      <c r="C638" s="21"/>
      <c r="E638" s="21"/>
    </row>
    <row r="639" spans="3:5" ht="12.75">
      <c r="C639" s="21"/>
      <c r="E639" s="21"/>
    </row>
    <row r="640" spans="3:5" ht="12.75">
      <c r="C640" s="21"/>
      <c r="E640" s="21"/>
    </row>
    <row r="641" spans="3:5" ht="12.75">
      <c r="C641" s="21"/>
      <c r="E641" s="21"/>
    </row>
    <row r="642" spans="3:5" ht="12.75">
      <c r="C642" s="21"/>
      <c r="E642" s="21"/>
    </row>
    <row r="643" spans="3:5" ht="12.75">
      <c r="C643" s="21"/>
      <c r="E643" s="21"/>
    </row>
    <row r="644" spans="3:5" ht="12.75">
      <c r="C644" s="21"/>
      <c r="E644" s="21"/>
    </row>
    <row r="645" spans="3:5" ht="12.75">
      <c r="C645" s="21"/>
      <c r="E645" s="21"/>
    </row>
    <row r="646" spans="3:5" ht="12.75">
      <c r="C646" s="21"/>
      <c r="E646" s="21"/>
    </row>
    <row r="647" spans="3:5" ht="12.75">
      <c r="C647" s="21"/>
      <c r="E647" s="21"/>
    </row>
    <row r="648" spans="3:5" ht="12.75">
      <c r="C648" s="21"/>
      <c r="E648" s="21"/>
    </row>
    <row r="649" spans="3:5" ht="12.75">
      <c r="C649" s="21"/>
      <c r="E649" s="21"/>
    </row>
    <row r="650" spans="3:5" ht="12.75">
      <c r="C650" s="21"/>
      <c r="E650" s="21"/>
    </row>
    <row r="651" spans="3:5" ht="12.75">
      <c r="C651" s="21"/>
      <c r="E651" s="21"/>
    </row>
    <row r="652" spans="3:5" ht="12.75">
      <c r="C652" s="21"/>
      <c r="E652" s="21"/>
    </row>
    <row r="653" spans="3:5" ht="12.75">
      <c r="C653" s="21"/>
      <c r="E653" s="21"/>
    </row>
    <row r="654" spans="3:5" ht="12.75">
      <c r="C654" s="21"/>
      <c r="E654" s="21"/>
    </row>
    <row r="655" spans="3:5" ht="12.75">
      <c r="C655" s="21"/>
      <c r="E655" s="21"/>
    </row>
    <row r="656" spans="3:5" ht="12.75">
      <c r="C656" s="21"/>
      <c r="E656" s="21"/>
    </row>
    <row r="657" spans="3:5" ht="12.75">
      <c r="C657" s="21"/>
      <c r="E657" s="21"/>
    </row>
    <row r="658" spans="3:5" ht="12.75">
      <c r="C658" s="21"/>
      <c r="E658" s="21"/>
    </row>
    <row r="659" spans="3:5" ht="12.75">
      <c r="C659" s="21"/>
      <c r="E659" s="21"/>
    </row>
    <row r="660" spans="3:5" ht="12.75">
      <c r="C660" s="21"/>
      <c r="E660" s="21"/>
    </row>
    <row r="661" spans="3:5" ht="12.75">
      <c r="C661" s="21"/>
      <c r="E661" s="21"/>
    </row>
    <row r="662" spans="3:5" ht="12.75">
      <c r="C662" s="21"/>
      <c r="E662" s="21"/>
    </row>
    <row r="663" spans="3:5" ht="12.75">
      <c r="C663" s="21"/>
      <c r="E663" s="21"/>
    </row>
    <row r="664" spans="3:5" ht="12.75">
      <c r="C664" s="21"/>
      <c r="E664" s="21"/>
    </row>
    <row r="665" spans="3:5" ht="12.75">
      <c r="C665" s="21"/>
      <c r="E665" s="21"/>
    </row>
    <row r="666" spans="3:5" ht="12.75">
      <c r="C666" s="21"/>
      <c r="E666" s="21"/>
    </row>
    <row r="667" spans="3:5" ht="12.75">
      <c r="C667" s="21"/>
      <c r="E667" s="21"/>
    </row>
    <row r="668" spans="3:5" ht="12.75">
      <c r="C668" s="21"/>
      <c r="E668" s="21"/>
    </row>
    <row r="669" spans="3:5" ht="12.75">
      <c r="C669" s="21"/>
      <c r="E669" s="21"/>
    </row>
    <row r="670" spans="3:5" ht="12.75">
      <c r="C670" s="21"/>
      <c r="E670" s="21"/>
    </row>
    <row r="671" spans="3:5" ht="12.75">
      <c r="C671" s="21"/>
      <c r="E671" s="21"/>
    </row>
    <row r="672" spans="3:5" ht="12.75">
      <c r="C672" s="21"/>
      <c r="E672" s="21"/>
    </row>
    <row r="673" spans="3:5" ht="12.75">
      <c r="C673" s="21"/>
      <c r="E673" s="21"/>
    </row>
    <row r="674" spans="3:5" ht="12.75">
      <c r="C674" s="21"/>
      <c r="E674" s="21"/>
    </row>
    <row r="675" spans="3:5" ht="12.75">
      <c r="C675" s="21"/>
      <c r="E675" s="21"/>
    </row>
    <row r="676" spans="3:5" ht="12.75">
      <c r="C676" s="21"/>
      <c r="E676" s="21"/>
    </row>
    <row r="677" spans="3:5" ht="12.75">
      <c r="C677" s="21"/>
      <c r="E677" s="21"/>
    </row>
    <row r="678" spans="3:5" ht="12.75">
      <c r="C678" s="21"/>
      <c r="E678" s="21"/>
    </row>
    <row r="679" spans="3:5" ht="12.75">
      <c r="C679" s="21"/>
      <c r="E679" s="21"/>
    </row>
    <row r="680" spans="3:5" ht="12.75">
      <c r="C680" s="21"/>
      <c r="E680" s="21"/>
    </row>
    <row r="681" spans="3:5" ht="12.75">
      <c r="C681" s="21"/>
      <c r="E681" s="21"/>
    </row>
    <row r="682" spans="3:5" ht="12.75">
      <c r="C682" s="21"/>
      <c r="E682" s="21"/>
    </row>
    <row r="683" spans="3:5" ht="12.75">
      <c r="C683" s="21"/>
      <c r="E683" s="21"/>
    </row>
    <row r="684" spans="3:5" ht="12.75">
      <c r="C684" s="21"/>
      <c r="E684" s="21"/>
    </row>
    <row r="685" spans="3:5" ht="12.75">
      <c r="C685" s="21"/>
      <c r="E685" s="21"/>
    </row>
    <row r="686" spans="3:5" ht="12.75">
      <c r="C686" s="21"/>
      <c r="E686" s="21"/>
    </row>
    <row r="687" spans="3:5" ht="12.75">
      <c r="C687" s="21"/>
      <c r="E687" s="21"/>
    </row>
    <row r="688" spans="3:5" ht="12.75">
      <c r="C688" s="21"/>
      <c r="E688" s="21"/>
    </row>
    <row r="689" spans="3:5" ht="12.75">
      <c r="C689" s="21"/>
      <c r="E689" s="21"/>
    </row>
    <row r="690" spans="3:5" ht="12.75">
      <c r="C690" s="21"/>
      <c r="E690" s="21"/>
    </row>
    <row r="691" spans="3:5" ht="12.75">
      <c r="C691" s="21"/>
      <c r="E691" s="21"/>
    </row>
    <row r="692" spans="3:5" ht="12.75">
      <c r="C692" s="21"/>
      <c r="E692" s="21"/>
    </row>
    <row r="693" spans="3:5" ht="12.75">
      <c r="C693" s="21"/>
      <c r="E693" s="21"/>
    </row>
    <row r="694" spans="3:5" ht="12.75">
      <c r="C694" s="21"/>
      <c r="E694" s="21"/>
    </row>
    <row r="695" spans="3:5" ht="12.75">
      <c r="C695" s="21"/>
      <c r="E695" s="21"/>
    </row>
    <row r="696" spans="3:5" ht="12.75">
      <c r="C696" s="21"/>
      <c r="E696" s="21"/>
    </row>
    <row r="697" spans="3:5" ht="12.75">
      <c r="C697" s="21"/>
      <c r="E697" s="21"/>
    </row>
    <row r="698" spans="3:5" ht="12.75">
      <c r="C698" s="21"/>
      <c r="E698" s="21"/>
    </row>
    <row r="699" spans="3:5" ht="12.75">
      <c r="C699" s="21"/>
      <c r="E699" s="21"/>
    </row>
    <row r="700" spans="3:5" ht="12.75">
      <c r="C700" s="21"/>
      <c r="E700" s="21"/>
    </row>
    <row r="701" spans="3:5" ht="12.75">
      <c r="C701" s="21"/>
      <c r="E701" s="21"/>
    </row>
    <row r="702" spans="3:5" ht="12.75">
      <c r="C702" s="21"/>
      <c r="E702" s="21"/>
    </row>
    <row r="703" spans="3:5" ht="12.75">
      <c r="C703" s="21"/>
      <c r="E703" s="21"/>
    </row>
    <row r="704" spans="3:5" ht="12.75">
      <c r="C704" s="21"/>
      <c r="E704" s="21"/>
    </row>
    <row r="705" spans="3:5" ht="12.75">
      <c r="C705" s="21"/>
      <c r="E705" s="21"/>
    </row>
    <row r="706" spans="3:5" ht="12.75">
      <c r="C706" s="21"/>
      <c r="E706" s="21"/>
    </row>
    <row r="707" spans="3:5" ht="12.75">
      <c r="C707" s="21"/>
      <c r="E707" s="21"/>
    </row>
    <row r="708" spans="3:5" ht="12.75">
      <c r="C708" s="21"/>
      <c r="E708" s="21"/>
    </row>
    <row r="709" spans="3:5" ht="12.75">
      <c r="C709" s="21"/>
      <c r="E709" s="21"/>
    </row>
    <row r="710" spans="3:5" ht="12.75">
      <c r="C710" s="21"/>
      <c r="E710" s="21"/>
    </row>
    <row r="711" spans="3:5" ht="12.75">
      <c r="C711" s="21"/>
      <c r="E711" s="21"/>
    </row>
    <row r="712" spans="3:5" ht="12.75">
      <c r="C712" s="21"/>
      <c r="E712" s="21"/>
    </row>
    <row r="713" spans="3:5" ht="12.75">
      <c r="C713" s="21"/>
      <c r="E713" s="21"/>
    </row>
    <row r="714" spans="3:5" ht="12.75">
      <c r="C714" s="21"/>
      <c r="E714" s="21"/>
    </row>
    <row r="715" spans="3:5" ht="12.75">
      <c r="C715" s="21"/>
      <c r="E715" s="21"/>
    </row>
    <row r="716" spans="3:5" ht="12.75">
      <c r="C716" s="21"/>
      <c r="E716" s="21"/>
    </row>
    <row r="717" spans="3:5" ht="12.75">
      <c r="C717" s="21"/>
      <c r="E717" s="21"/>
    </row>
    <row r="718" spans="3:5" ht="12.75">
      <c r="C718" s="21"/>
      <c r="E718" s="21"/>
    </row>
    <row r="719" spans="3:5" ht="12.75">
      <c r="C719" s="21"/>
      <c r="E719" s="21"/>
    </row>
    <row r="720" spans="3:5" ht="12.75">
      <c r="C720" s="21"/>
      <c r="E720" s="21"/>
    </row>
    <row r="721" spans="3:5" ht="12.75">
      <c r="C721" s="21"/>
      <c r="E721" s="21"/>
    </row>
    <row r="722" spans="3:5" ht="12.75">
      <c r="C722" s="21"/>
      <c r="E722" s="21"/>
    </row>
    <row r="723" spans="3:5" ht="12.75">
      <c r="C723" s="21"/>
      <c r="E723" s="21"/>
    </row>
    <row r="724" spans="3:5" ht="12.75">
      <c r="C724" s="21"/>
      <c r="E724" s="21"/>
    </row>
    <row r="725" spans="3:5" ht="12.75">
      <c r="C725" s="21"/>
      <c r="E725" s="21"/>
    </row>
    <row r="726" spans="3:5" ht="12.75">
      <c r="C726" s="21"/>
      <c r="E726" s="21"/>
    </row>
    <row r="727" spans="3:5" ht="12.75">
      <c r="C727" s="21"/>
      <c r="E727" s="21"/>
    </row>
    <row r="728" spans="3:5" ht="12.75">
      <c r="C728" s="21"/>
      <c r="E728" s="21"/>
    </row>
    <row r="729" spans="3:5" ht="12.75">
      <c r="C729" s="21"/>
      <c r="E729" s="21"/>
    </row>
    <row r="730" spans="3:5" ht="12.75">
      <c r="C730" s="21"/>
      <c r="E730" s="21"/>
    </row>
    <row r="731" spans="3:5" ht="12.75">
      <c r="C731" s="21"/>
      <c r="E731" s="21"/>
    </row>
    <row r="732" spans="3:5" ht="12.75">
      <c r="C732" s="21"/>
      <c r="E732" s="21"/>
    </row>
    <row r="733" spans="3:5" ht="12.75">
      <c r="C733" s="21"/>
      <c r="E733" s="21"/>
    </row>
    <row r="734" spans="3:5" ht="12.75">
      <c r="C734" s="21"/>
      <c r="E734" s="21"/>
    </row>
    <row r="735" spans="3:5" ht="12.75">
      <c r="C735" s="21"/>
      <c r="E735" s="21"/>
    </row>
    <row r="736" spans="3:5" ht="12.75">
      <c r="C736" s="21"/>
      <c r="E736" s="21"/>
    </row>
    <row r="737" spans="3:5" ht="12.75">
      <c r="C737" s="21"/>
      <c r="E737" s="21"/>
    </row>
    <row r="738" spans="3:5" ht="12.75">
      <c r="C738" s="21"/>
      <c r="E738" s="21"/>
    </row>
    <row r="739" spans="3:5" ht="12.75">
      <c r="C739" s="21"/>
      <c r="E739" s="21"/>
    </row>
    <row r="740" spans="3:5" ht="12.75">
      <c r="C740" s="21"/>
      <c r="E740" s="21"/>
    </row>
    <row r="741" spans="3:5" ht="12.75">
      <c r="C741" s="21"/>
      <c r="E741" s="21"/>
    </row>
    <row r="742" spans="3:5" ht="12.75">
      <c r="C742" s="21"/>
      <c r="E742" s="21"/>
    </row>
    <row r="743" spans="3:5" ht="12.75">
      <c r="C743" s="21"/>
      <c r="E743" s="21"/>
    </row>
    <row r="744" spans="3:5" ht="12.75">
      <c r="C744" s="21"/>
      <c r="E744" s="21"/>
    </row>
    <row r="745" spans="3:5" ht="12.75">
      <c r="C745" s="21"/>
      <c r="E745" s="21"/>
    </row>
    <row r="746" spans="3:5" ht="12.75">
      <c r="C746" s="21"/>
      <c r="E746" s="21"/>
    </row>
    <row r="747" spans="3:5" ht="12.75">
      <c r="C747" s="21"/>
      <c r="E747" s="21"/>
    </row>
    <row r="748" spans="3:5" ht="12.75">
      <c r="C748" s="21"/>
      <c r="E748" s="21"/>
    </row>
    <row r="749" spans="3:5" ht="12.75">
      <c r="C749" s="21"/>
      <c r="E749" s="21"/>
    </row>
    <row r="750" spans="3:5" ht="12.75">
      <c r="C750" s="21"/>
      <c r="E750" s="21"/>
    </row>
    <row r="751" spans="3:5" ht="12.75">
      <c r="C751" s="21"/>
      <c r="E751" s="21"/>
    </row>
    <row r="752" spans="3:5" ht="12.75">
      <c r="C752" s="21"/>
      <c r="E752" s="21"/>
    </row>
    <row r="753" spans="3:5" ht="12.75">
      <c r="C753" s="21"/>
      <c r="E753" s="21"/>
    </row>
    <row r="754" spans="3:5" ht="12.75">
      <c r="C754" s="21"/>
      <c r="E754" s="21"/>
    </row>
    <row r="755" spans="3:5" ht="12.75">
      <c r="C755" s="21"/>
      <c r="E755" s="21"/>
    </row>
    <row r="756" spans="3:5" ht="12.75">
      <c r="C756" s="21"/>
      <c r="E756" s="21"/>
    </row>
    <row r="757" spans="3:5" ht="12.75">
      <c r="C757" s="21"/>
      <c r="E757" s="21"/>
    </row>
    <row r="758" spans="3:5" ht="12.75">
      <c r="C758" s="21"/>
      <c r="E758" s="21"/>
    </row>
    <row r="759" spans="3:5" ht="12.75">
      <c r="C759" s="21"/>
      <c r="E759" s="21"/>
    </row>
    <row r="760" spans="3:5" ht="12.75">
      <c r="C760" s="21"/>
      <c r="E760" s="21"/>
    </row>
    <row r="761" spans="3:5" ht="12.75">
      <c r="C761" s="21"/>
      <c r="E761" s="21"/>
    </row>
    <row r="762" spans="3:5" ht="12.75">
      <c r="C762" s="21"/>
      <c r="E762" s="21"/>
    </row>
    <row r="763" spans="3:5" ht="12.75">
      <c r="C763" s="21"/>
      <c r="E763" s="21"/>
    </row>
    <row r="764" spans="3:5" ht="12.75">
      <c r="C764" s="21"/>
      <c r="E764" s="21"/>
    </row>
    <row r="765" spans="3:5" ht="12.75">
      <c r="C765" s="21"/>
      <c r="E765" s="21"/>
    </row>
    <row r="766" spans="3:5" ht="12.75">
      <c r="C766" s="21"/>
      <c r="E766" s="21"/>
    </row>
    <row r="767" spans="3:5" ht="12.75">
      <c r="C767" s="21"/>
      <c r="E767" s="21"/>
    </row>
    <row r="768" spans="3:5" ht="12.75">
      <c r="C768" s="21"/>
      <c r="E768" s="21"/>
    </row>
    <row r="769" spans="3:5" ht="12.75">
      <c r="C769" s="21"/>
      <c r="E769" s="21"/>
    </row>
    <row r="770" spans="3:5" ht="12.75">
      <c r="C770" s="21"/>
      <c r="E770" s="21"/>
    </row>
    <row r="771" spans="3:5" ht="12.75">
      <c r="C771" s="21"/>
      <c r="E771" s="21"/>
    </row>
    <row r="772" spans="3:5" ht="12.75">
      <c r="C772" s="21"/>
      <c r="E772" s="21"/>
    </row>
    <row r="773" spans="3:5" ht="12.75">
      <c r="C773" s="21"/>
      <c r="E773" s="21"/>
    </row>
    <row r="774" spans="3:5" ht="12.75">
      <c r="C774" s="21"/>
      <c r="E774" s="21"/>
    </row>
    <row r="775" spans="3:5" ht="12.75">
      <c r="C775" s="21"/>
      <c r="E775" s="21"/>
    </row>
    <row r="776" spans="3:5" ht="12.75">
      <c r="C776" s="21"/>
      <c r="E776" s="21"/>
    </row>
    <row r="777" spans="3:5" ht="12.75">
      <c r="C777" s="21"/>
      <c r="E777" s="21"/>
    </row>
    <row r="778" spans="3:5" ht="12.75">
      <c r="C778" s="21"/>
      <c r="E778" s="21"/>
    </row>
    <row r="779" spans="3:5" ht="12.75">
      <c r="C779" s="21"/>
      <c r="E779" s="21"/>
    </row>
    <row r="780" spans="3:5" ht="12.75">
      <c r="C780" s="21"/>
      <c r="E780" s="21"/>
    </row>
    <row r="781" spans="3:5" ht="12.75">
      <c r="C781" s="21"/>
      <c r="E781" s="21"/>
    </row>
    <row r="782" spans="3:5" ht="12.75">
      <c r="C782" s="21"/>
      <c r="E782" s="21"/>
    </row>
    <row r="783" spans="3:5" ht="12.75">
      <c r="C783" s="21"/>
      <c r="E783" s="21"/>
    </row>
    <row r="784" spans="3:5" ht="12.75">
      <c r="C784" s="21"/>
      <c r="E784" s="21"/>
    </row>
    <row r="785" spans="3:5" ht="12.75">
      <c r="C785" s="21"/>
      <c r="E785" s="21"/>
    </row>
    <row r="786" spans="3:5" ht="12.75">
      <c r="C786" s="21"/>
      <c r="E786" s="21"/>
    </row>
    <row r="787" spans="3:5" ht="12.75">
      <c r="C787" s="21"/>
      <c r="E787" s="21"/>
    </row>
    <row r="788" spans="3:5" ht="12.75">
      <c r="C788" s="21"/>
      <c r="E788" s="21"/>
    </row>
    <row r="789" spans="3:5" ht="12.75">
      <c r="C789" s="21"/>
      <c r="E789" s="21"/>
    </row>
    <row r="790" spans="3:5" ht="12.75">
      <c r="C790" s="21"/>
      <c r="E790" s="21"/>
    </row>
    <row r="791" spans="3:5" ht="12.75">
      <c r="C791" s="21"/>
      <c r="E791" s="21"/>
    </row>
    <row r="792" spans="3:5" ht="12.75">
      <c r="C792" s="21"/>
      <c r="E792" s="21"/>
    </row>
    <row r="793" spans="3:5" ht="12.75">
      <c r="C793" s="21"/>
      <c r="E793" s="21"/>
    </row>
    <row r="794" spans="3:5" ht="12.75">
      <c r="C794" s="21"/>
      <c r="E794" s="21"/>
    </row>
    <row r="795" spans="3:5" ht="12.75">
      <c r="C795" s="21"/>
      <c r="E795" s="21"/>
    </row>
    <row r="796" spans="3:5" ht="12.75">
      <c r="C796" s="21"/>
      <c r="E796" s="21"/>
    </row>
    <row r="797" spans="3:5" ht="12.75">
      <c r="C797" s="21"/>
      <c r="E797" s="21"/>
    </row>
    <row r="798" spans="3:5" ht="12.75">
      <c r="C798" s="21"/>
      <c r="E798" s="21"/>
    </row>
    <row r="799" spans="3:5" ht="12.75">
      <c r="C799" s="21"/>
      <c r="E799" s="21"/>
    </row>
    <row r="800" spans="3:5" ht="12.75">
      <c r="C800" s="21"/>
      <c r="E800" s="21"/>
    </row>
    <row r="801" spans="3:5" ht="12.75">
      <c r="C801" s="21"/>
      <c r="E801" s="21"/>
    </row>
    <row r="802" spans="3:5" ht="12.75">
      <c r="C802" s="21"/>
      <c r="E802" s="21"/>
    </row>
    <row r="803" spans="3:5" ht="12.75">
      <c r="C803" s="21"/>
      <c r="E803" s="21"/>
    </row>
    <row r="804" spans="3:5" ht="12.75">
      <c r="C804" s="21"/>
      <c r="E804" s="21"/>
    </row>
    <row r="805" spans="3:5" ht="12.75">
      <c r="C805" s="21"/>
      <c r="E805" s="21"/>
    </row>
    <row r="806" spans="3:5" ht="12.75">
      <c r="C806" s="21"/>
      <c r="E806" s="21"/>
    </row>
    <row r="807" spans="3:5" ht="12.75">
      <c r="C807" s="21"/>
      <c r="E807" s="21"/>
    </row>
    <row r="808" spans="3:5" ht="12.75">
      <c r="C808" s="21"/>
      <c r="E808" s="21"/>
    </row>
    <row r="809" spans="3:5" ht="12.75">
      <c r="C809" s="21"/>
      <c r="E809" s="21"/>
    </row>
    <row r="810" spans="3:5" ht="12.75">
      <c r="C810" s="21"/>
      <c r="E810" s="21"/>
    </row>
    <row r="811" spans="3:5" ht="12.75">
      <c r="C811" s="21"/>
      <c r="E811" s="21"/>
    </row>
    <row r="812" spans="3:5" ht="12.75">
      <c r="C812" s="21"/>
      <c r="E812" s="21"/>
    </row>
    <row r="813" spans="3:5" ht="12.75">
      <c r="C813" s="21"/>
      <c r="E813" s="21"/>
    </row>
    <row r="814" spans="3:5" ht="12.75">
      <c r="C814" s="21"/>
      <c r="E814" s="21"/>
    </row>
    <row r="815" spans="3:5" ht="12.75">
      <c r="C815" s="21"/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Alena Nippertová</dc:creator>
  <cp:keywords/>
  <dc:description/>
  <cp:lastModifiedBy>David Hybeš</cp:lastModifiedBy>
  <cp:lastPrinted>2006-10-31T16:10:35Z</cp:lastPrinted>
  <dcterms:created xsi:type="dcterms:W3CDTF">2001-01-25T10:11:19Z</dcterms:created>
  <dcterms:modified xsi:type="dcterms:W3CDTF">2008-01-03T14:52:42Z</dcterms:modified>
  <cp:category/>
  <cp:version/>
  <cp:contentType/>
  <cp:contentStatus/>
</cp:coreProperties>
</file>